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\PycharmProjects\SAP1\"/>
    </mc:Choice>
  </mc:AlternateContent>
  <xr:revisionPtr revIDLastSave="0" documentId="13_ncr:1_{7911E992-3C7E-4E70-9A85-BE325E211093}" xr6:coauthVersionLast="47" xr6:coauthVersionMax="47" xr10:uidLastSave="{00000000-0000-0000-0000-000000000000}"/>
  <bookViews>
    <workbookView xWindow="-120" yWindow="-120" windowWidth="20730" windowHeight="11160" activeTab="3" xr2:uid="{1A600172-CFBB-45A4-A568-D715E6E91D9A}"/>
  </bookViews>
  <sheets>
    <sheet name="Gráfica 4.1" sheetId="1" r:id="rId1"/>
    <sheet name="Gráfica 4.2" sheetId="4" r:id="rId2"/>
    <sheet name="Gráfica 4.3" sheetId="7" r:id="rId3"/>
    <sheet name="Gráfica 4.4" sheetId="3" r:id="rId4"/>
    <sheet name="Gráfica 4.5" sheetId="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2" i="9" l="1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D61" i="9"/>
  <c r="D62" i="9"/>
  <c r="D63" i="9"/>
  <c r="D64" i="9"/>
  <c r="E64" i="9"/>
  <c r="D65" i="9"/>
  <c r="D66" i="9"/>
  <c r="D67" i="9"/>
  <c r="D68" i="9"/>
  <c r="E68" i="9"/>
  <c r="D69" i="9"/>
  <c r="D70" i="9"/>
  <c r="D71" i="9"/>
  <c r="D72" i="9"/>
  <c r="E72" i="9"/>
  <c r="D73" i="9"/>
  <c r="D74" i="9"/>
  <c r="D75" i="9"/>
  <c r="D76" i="9"/>
  <c r="E76" i="9"/>
  <c r="D77" i="9"/>
  <c r="D78" i="9"/>
  <c r="D79" i="9"/>
  <c r="D80" i="9"/>
  <c r="E80" i="9"/>
  <c r="E63" i="9"/>
  <c r="E65" i="9"/>
  <c r="E66" i="9"/>
  <c r="E67" i="9"/>
  <c r="E69" i="9"/>
  <c r="E70" i="9"/>
  <c r="E71" i="9"/>
  <c r="E73" i="9"/>
  <c r="E74" i="9"/>
  <c r="E75" i="9"/>
  <c r="E77" i="9"/>
  <c r="E78" i="9"/>
  <c r="E79" i="9"/>
  <c r="G122" i="9"/>
  <c r="G123" i="9"/>
  <c r="G124" i="9"/>
  <c r="G125" i="9"/>
  <c r="F122" i="9"/>
  <c r="H122" i="9"/>
  <c r="F123" i="9"/>
  <c r="H123" i="9"/>
  <c r="F124" i="9"/>
  <c r="H124" i="9"/>
  <c r="F125" i="9"/>
  <c r="H125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D122" i="9"/>
  <c r="D123" i="9"/>
  <c r="D124" i="9"/>
  <c r="D125" i="9"/>
  <c r="D113" i="9"/>
  <c r="D114" i="9"/>
  <c r="D115" i="9"/>
  <c r="D116" i="9"/>
  <c r="D117" i="9"/>
  <c r="D118" i="9"/>
  <c r="D119" i="9"/>
  <c r="D120" i="9"/>
  <c r="D121" i="9"/>
  <c r="G118" i="9"/>
  <c r="G119" i="9"/>
  <c r="G120" i="9"/>
  <c r="G121" i="9"/>
  <c r="F117" i="9"/>
  <c r="H117" i="9"/>
  <c r="F118" i="9"/>
  <c r="H118" i="9"/>
  <c r="F119" i="9"/>
  <c r="H119" i="9"/>
  <c r="F121" i="9"/>
  <c r="H121" i="9"/>
  <c r="G117" i="9"/>
  <c r="G116" i="9"/>
  <c r="G115" i="9"/>
  <c r="F115" i="9"/>
  <c r="H115" i="9"/>
  <c r="G114" i="9"/>
  <c r="F114" i="9"/>
  <c r="H114" i="9"/>
  <c r="G113" i="9"/>
  <c r="F113" i="9"/>
  <c r="H113" i="9"/>
  <c r="G112" i="9"/>
  <c r="D112" i="9"/>
  <c r="E112" i="9"/>
  <c r="F112" i="9"/>
  <c r="H112" i="9"/>
  <c r="G107" i="9"/>
  <c r="D107" i="9"/>
  <c r="E107" i="9"/>
  <c r="F107" i="9"/>
  <c r="H107" i="9"/>
  <c r="G106" i="9"/>
  <c r="D106" i="9"/>
  <c r="E106" i="9"/>
  <c r="F106" i="9"/>
  <c r="H106" i="9"/>
  <c r="G105" i="9"/>
  <c r="D105" i="9"/>
  <c r="E105" i="9"/>
  <c r="F105" i="9"/>
  <c r="H105" i="9"/>
  <c r="G104" i="9"/>
  <c r="D104" i="9"/>
  <c r="E104" i="9"/>
  <c r="F104" i="9"/>
  <c r="H104" i="9"/>
  <c r="G103" i="9"/>
  <c r="D103" i="9"/>
  <c r="E103" i="9"/>
  <c r="F103" i="9"/>
  <c r="H103" i="9"/>
  <c r="G102" i="9"/>
  <c r="D102" i="9"/>
  <c r="E102" i="9"/>
  <c r="F102" i="9"/>
  <c r="H102" i="9"/>
  <c r="G101" i="9"/>
  <c r="D101" i="9"/>
  <c r="E101" i="9"/>
  <c r="F101" i="9"/>
  <c r="H101" i="9"/>
  <c r="G100" i="9"/>
  <c r="D100" i="9"/>
  <c r="E100" i="9"/>
  <c r="F100" i="9"/>
  <c r="H100" i="9"/>
  <c r="G99" i="9"/>
  <c r="D99" i="9"/>
  <c r="E99" i="9"/>
  <c r="F99" i="9"/>
  <c r="H99" i="9"/>
  <c r="G98" i="9"/>
  <c r="D98" i="9"/>
  <c r="E98" i="9"/>
  <c r="F98" i="9"/>
  <c r="H98" i="9"/>
  <c r="G97" i="9"/>
  <c r="D97" i="9"/>
  <c r="E97" i="9"/>
  <c r="F97" i="9"/>
  <c r="H97" i="9"/>
  <c r="G96" i="9"/>
  <c r="D96" i="9"/>
  <c r="E96" i="9"/>
  <c r="F96" i="9"/>
  <c r="H96" i="9"/>
  <c r="G95" i="9"/>
  <c r="D95" i="9"/>
  <c r="E95" i="9"/>
  <c r="F95" i="9"/>
  <c r="H95" i="9"/>
  <c r="G94" i="9"/>
  <c r="D94" i="9"/>
  <c r="E94" i="9"/>
  <c r="F94" i="9"/>
  <c r="H94" i="9"/>
  <c r="G93" i="9"/>
  <c r="D93" i="9"/>
  <c r="E93" i="9"/>
  <c r="F93" i="9"/>
  <c r="H93" i="9"/>
  <c r="G92" i="9"/>
  <c r="D92" i="9"/>
  <c r="E92" i="9"/>
  <c r="F92" i="9"/>
  <c r="H92" i="9"/>
  <c r="G91" i="9"/>
  <c r="D91" i="9"/>
  <c r="E91" i="9"/>
  <c r="F91" i="9"/>
  <c r="H91" i="9"/>
  <c r="G90" i="9"/>
  <c r="D90" i="9"/>
  <c r="E90" i="9"/>
  <c r="F90" i="9"/>
  <c r="H90" i="9"/>
  <c r="G89" i="9"/>
  <c r="D89" i="9"/>
  <c r="E89" i="9"/>
  <c r="F89" i="9"/>
  <c r="H89" i="9"/>
  <c r="G88" i="9"/>
  <c r="D88" i="9"/>
  <c r="E88" i="9"/>
  <c r="F88" i="9"/>
  <c r="H88" i="9"/>
  <c r="G87" i="9"/>
  <c r="D87" i="9"/>
  <c r="E87" i="9"/>
  <c r="F87" i="9"/>
  <c r="H87" i="9"/>
  <c r="G86" i="9"/>
  <c r="D86" i="9"/>
  <c r="E86" i="9"/>
  <c r="F86" i="9"/>
  <c r="H86" i="9"/>
  <c r="G85" i="9"/>
  <c r="D85" i="9"/>
  <c r="E85" i="9"/>
  <c r="F85" i="9"/>
  <c r="H85" i="9"/>
  <c r="E62" i="9"/>
  <c r="E61" i="9"/>
  <c r="H61" i="9"/>
  <c r="G60" i="9"/>
  <c r="D60" i="9"/>
  <c r="E60" i="9"/>
  <c r="F60" i="9"/>
  <c r="H60" i="9"/>
  <c r="G55" i="9"/>
  <c r="D55" i="9"/>
  <c r="E55" i="9"/>
  <c r="F55" i="9"/>
  <c r="H55" i="9"/>
  <c r="G54" i="9"/>
  <c r="D54" i="9"/>
  <c r="E54" i="9"/>
  <c r="F54" i="9"/>
  <c r="H54" i="9"/>
  <c r="G53" i="9"/>
  <c r="D53" i="9"/>
  <c r="E53" i="9"/>
  <c r="F53" i="9"/>
  <c r="H53" i="9"/>
  <c r="G52" i="9"/>
  <c r="D52" i="9"/>
  <c r="E52" i="9"/>
  <c r="F52" i="9"/>
  <c r="H52" i="9"/>
  <c r="G51" i="9"/>
  <c r="D51" i="9"/>
  <c r="E51" i="9"/>
  <c r="F51" i="9"/>
  <c r="H51" i="9"/>
  <c r="G50" i="9"/>
  <c r="D50" i="9"/>
  <c r="E50" i="9"/>
  <c r="F50" i="9"/>
  <c r="H50" i="9"/>
  <c r="G49" i="9"/>
  <c r="D49" i="9"/>
  <c r="E49" i="9"/>
  <c r="F49" i="9"/>
  <c r="H49" i="9"/>
  <c r="G48" i="9"/>
  <c r="D48" i="9"/>
  <c r="E48" i="9"/>
  <c r="F48" i="9"/>
  <c r="H48" i="9"/>
  <c r="G47" i="9"/>
  <c r="D47" i="9"/>
  <c r="E47" i="9"/>
  <c r="F47" i="9"/>
  <c r="H47" i="9"/>
  <c r="G46" i="9"/>
  <c r="D46" i="9"/>
  <c r="E46" i="9"/>
  <c r="F46" i="9"/>
  <c r="H46" i="9"/>
  <c r="G45" i="9"/>
  <c r="D45" i="9"/>
  <c r="E45" i="9"/>
  <c r="F45" i="9"/>
  <c r="H45" i="9"/>
  <c r="G44" i="9"/>
  <c r="D44" i="9"/>
  <c r="E44" i="9"/>
  <c r="F44" i="9"/>
  <c r="H44" i="9"/>
  <c r="G43" i="9"/>
  <c r="D43" i="9"/>
  <c r="E43" i="9"/>
  <c r="F43" i="9"/>
  <c r="H43" i="9"/>
  <c r="G42" i="9"/>
  <c r="D42" i="9"/>
  <c r="E42" i="9"/>
  <c r="F42" i="9"/>
  <c r="H42" i="9"/>
  <c r="G41" i="9"/>
  <c r="D41" i="9"/>
  <c r="E41" i="9"/>
  <c r="F41" i="9"/>
  <c r="H41" i="9"/>
  <c r="G36" i="9"/>
  <c r="D36" i="9"/>
  <c r="E36" i="9"/>
  <c r="F36" i="9"/>
  <c r="H36" i="9"/>
  <c r="G35" i="9"/>
  <c r="D35" i="9"/>
  <c r="E35" i="9"/>
  <c r="F35" i="9"/>
  <c r="H35" i="9"/>
  <c r="G34" i="9"/>
  <c r="D34" i="9"/>
  <c r="E34" i="9"/>
  <c r="F34" i="9"/>
  <c r="H34" i="9"/>
  <c r="G33" i="9"/>
  <c r="D33" i="9"/>
  <c r="E33" i="9"/>
  <c r="F33" i="9"/>
  <c r="H33" i="9"/>
  <c r="G32" i="9"/>
  <c r="D32" i="9"/>
  <c r="E32" i="9"/>
  <c r="F32" i="9"/>
  <c r="H32" i="9"/>
  <c r="G31" i="9"/>
  <c r="D31" i="9"/>
  <c r="E31" i="9"/>
  <c r="F31" i="9"/>
  <c r="H31" i="9"/>
  <c r="G30" i="9"/>
  <c r="D30" i="9"/>
  <c r="E30" i="9"/>
  <c r="F30" i="9"/>
  <c r="H30" i="9"/>
  <c r="G29" i="9"/>
  <c r="D29" i="9"/>
  <c r="E29" i="9"/>
  <c r="F29" i="9"/>
  <c r="H29" i="9"/>
  <c r="G28" i="9"/>
  <c r="D28" i="9"/>
  <c r="E28" i="9"/>
  <c r="F28" i="9"/>
  <c r="H28" i="9"/>
  <c r="G27" i="9"/>
  <c r="D27" i="9"/>
  <c r="E27" i="9"/>
  <c r="F27" i="9"/>
  <c r="H27" i="9"/>
  <c r="G26" i="9"/>
  <c r="D26" i="9"/>
  <c r="E26" i="9"/>
  <c r="F26" i="9"/>
  <c r="H26" i="9"/>
  <c r="G25" i="9"/>
  <c r="D25" i="9"/>
  <c r="E25" i="9"/>
  <c r="F25" i="9"/>
  <c r="H25" i="9"/>
  <c r="G24" i="9"/>
  <c r="D24" i="9"/>
  <c r="E24" i="9"/>
  <c r="F24" i="9"/>
  <c r="H24" i="9"/>
  <c r="G16" i="9"/>
  <c r="D16" i="9"/>
  <c r="E16" i="9"/>
  <c r="F16" i="9"/>
  <c r="H16" i="9"/>
  <c r="G15" i="9"/>
  <c r="D15" i="9"/>
  <c r="E15" i="9"/>
  <c r="F15" i="9"/>
  <c r="H15" i="9"/>
  <c r="G14" i="9"/>
  <c r="D14" i="9"/>
  <c r="E14" i="9"/>
  <c r="F14" i="9"/>
  <c r="H14" i="9"/>
  <c r="G13" i="9"/>
  <c r="D13" i="9"/>
  <c r="E13" i="9"/>
  <c r="F13" i="9"/>
  <c r="H13" i="9"/>
  <c r="G12" i="9"/>
  <c r="D12" i="9"/>
  <c r="E12" i="9"/>
  <c r="F12" i="9"/>
  <c r="H12" i="9"/>
  <c r="G11" i="9"/>
  <c r="D11" i="9"/>
  <c r="E11" i="9"/>
  <c r="F11" i="9"/>
  <c r="H11" i="9"/>
  <c r="G10" i="9"/>
  <c r="D10" i="9"/>
  <c r="E10" i="9"/>
  <c r="F10" i="9"/>
  <c r="H10" i="9"/>
  <c r="G9" i="9"/>
  <c r="D9" i="9"/>
  <c r="E9" i="9"/>
  <c r="F9" i="9"/>
  <c r="H9" i="9"/>
  <c r="G8" i="9"/>
  <c r="D8" i="9"/>
  <c r="E8" i="9"/>
  <c r="F8" i="9"/>
  <c r="H8" i="9"/>
  <c r="G7" i="9"/>
  <c r="D7" i="9"/>
  <c r="E7" i="9"/>
  <c r="F7" i="9"/>
  <c r="H7" i="9"/>
  <c r="G6" i="9"/>
  <c r="D6" i="9"/>
  <c r="E6" i="9"/>
  <c r="F6" i="9"/>
  <c r="H6" i="9"/>
  <c r="G5" i="9"/>
  <c r="D5" i="9"/>
  <c r="E5" i="9"/>
  <c r="F5" i="9"/>
  <c r="H5" i="9"/>
  <c r="G4" i="9"/>
  <c r="D4" i="9"/>
  <c r="E4" i="9"/>
  <c r="F4" i="9"/>
  <c r="H4" i="9"/>
  <c r="G3" i="9"/>
  <c r="D3" i="9"/>
  <c r="E3" i="9"/>
  <c r="F3" i="9"/>
  <c r="H3" i="9"/>
  <c r="G25" i="7"/>
  <c r="G26" i="7"/>
  <c r="G27" i="7"/>
  <c r="G28" i="7"/>
  <c r="G29" i="7"/>
  <c r="G30" i="7"/>
  <c r="G31" i="7"/>
  <c r="G32" i="7"/>
  <c r="G33" i="7"/>
  <c r="G34" i="7"/>
  <c r="G35" i="7"/>
  <c r="G36" i="7"/>
  <c r="D25" i="7"/>
  <c r="E25" i="7"/>
  <c r="F25" i="7"/>
  <c r="H25" i="7"/>
  <c r="D26" i="7"/>
  <c r="E26" i="7"/>
  <c r="F26" i="7"/>
  <c r="H26" i="7"/>
  <c r="D27" i="7"/>
  <c r="E27" i="7"/>
  <c r="F27" i="7"/>
  <c r="H27" i="7"/>
  <c r="D28" i="7"/>
  <c r="E28" i="7"/>
  <c r="F28" i="7"/>
  <c r="H28" i="7"/>
  <c r="D29" i="7"/>
  <c r="E29" i="7"/>
  <c r="F29" i="7"/>
  <c r="H29" i="7"/>
  <c r="D30" i="7"/>
  <c r="E30" i="7"/>
  <c r="F30" i="7"/>
  <c r="H30" i="7"/>
  <c r="D31" i="7"/>
  <c r="E31" i="7"/>
  <c r="F31" i="7"/>
  <c r="H31" i="7"/>
  <c r="D32" i="7"/>
  <c r="E32" i="7"/>
  <c r="F32" i="7"/>
  <c r="H32" i="7"/>
  <c r="D33" i="7"/>
  <c r="E33" i="7"/>
  <c r="F33" i="7"/>
  <c r="H33" i="7"/>
  <c r="D34" i="7"/>
  <c r="E34" i="7"/>
  <c r="F34" i="7"/>
  <c r="H34" i="7"/>
  <c r="D35" i="7"/>
  <c r="E35" i="7"/>
  <c r="F35" i="7"/>
  <c r="H35" i="7"/>
  <c r="D36" i="7"/>
  <c r="E36" i="7"/>
  <c r="F36" i="7"/>
  <c r="H36" i="7"/>
  <c r="D85" i="7"/>
  <c r="D86" i="7"/>
  <c r="D87" i="7"/>
  <c r="D88" i="7"/>
  <c r="E88" i="7"/>
  <c r="F88" i="7"/>
  <c r="H88" i="7"/>
  <c r="D89" i="7"/>
  <c r="D90" i="7"/>
  <c r="D91" i="7"/>
  <c r="D92" i="7"/>
  <c r="D93" i="7"/>
  <c r="D94" i="7"/>
  <c r="D95" i="7"/>
  <c r="E95" i="7"/>
  <c r="F95" i="7"/>
  <c r="H95" i="7"/>
  <c r="D96" i="7"/>
  <c r="E96" i="7"/>
  <c r="F96" i="7"/>
  <c r="H96" i="7"/>
  <c r="D97" i="7"/>
  <c r="D98" i="7"/>
  <c r="D99" i="7"/>
  <c r="E99" i="7"/>
  <c r="F99" i="7"/>
  <c r="H99" i="7"/>
  <c r="D100" i="7"/>
  <c r="E100" i="7"/>
  <c r="F100" i="7"/>
  <c r="H100" i="7"/>
  <c r="D101" i="7"/>
  <c r="D102" i="7"/>
  <c r="D103" i="7"/>
  <c r="D104" i="7"/>
  <c r="E104" i="7"/>
  <c r="F104" i="7"/>
  <c r="H104" i="7"/>
  <c r="D105" i="7"/>
  <c r="D106" i="7"/>
  <c r="E92" i="7"/>
  <c r="F92" i="7"/>
  <c r="H92" i="7"/>
  <c r="D84" i="7"/>
  <c r="E84" i="7"/>
  <c r="F84" i="7"/>
  <c r="H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84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60" i="7"/>
  <c r="H66" i="7"/>
  <c r="H69" i="7"/>
  <c r="E85" i="7"/>
  <c r="F85" i="7"/>
  <c r="H85" i="7"/>
  <c r="E86" i="7"/>
  <c r="F86" i="7"/>
  <c r="H86" i="7"/>
  <c r="E87" i="7"/>
  <c r="F87" i="7"/>
  <c r="H87" i="7"/>
  <c r="E89" i="7"/>
  <c r="F89" i="7"/>
  <c r="H89" i="7"/>
  <c r="E90" i="7"/>
  <c r="F90" i="7"/>
  <c r="H90" i="7"/>
  <c r="E91" i="7"/>
  <c r="F91" i="7"/>
  <c r="H91" i="7"/>
  <c r="E93" i="7"/>
  <c r="F93" i="7"/>
  <c r="H93" i="7"/>
  <c r="E94" i="7"/>
  <c r="F94" i="7"/>
  <c r="H94" i="7"/>
  <c r="E97" i="7"/>
  <c r="F97" i="7"/>
  <c r="H97" i="7"/>
  <c r="E98" i="7"/>
  <c r="F98" i="7"/>
  <c r="H98" i="7"/>
  <c r="E101" i="7"/>
  <c r="F101" i="7"/>
  <c r="H101" i="7"/>
  <c r="E102" i="7"/>
  <c r="F102" i="7"/>
  <c r="H102" i="7"/>
  <c r="E103" i="7"/>
  <c r="F103" i="7"/>
  <c r="H103" i="7"/>
  <c r="E105" i="7"/>
  <c r="F105" i="7"/>
  <c r="H105" i="7"/>
  <c r="E106" i="7"/>
  <c r="F106" i="7"/>
  <c r="H106" i="7"/>
  <c r="D79" i="7"/>
  <c r="E79" i="7"/>
  <c r="F79" i="7"/>
  <c r="H79" i="7"/>
  <c r="D62" i="7"/>
  <c r="E62" i="7"/>
  <c r="F62" i="7"/>
  <c r="H62" i="7"/>
  <c r="D63" i="7"/>
  <c r="E63" i="7"/>
  <c r="F63" i="7"/>
  <c r="H63" i="7"/>
  <c r="D64" i="7"/>
  <c r="E64" i="7"/>
  <c r="F64" i="7"/>
  <c r="H64" i="7"/>
  <c r="D65" i="7"/>
  <c r="E65" i="7"/>
  <c r="F65" i="7"/>
  <c r="H65" i="7"/>
  <c r="D66" i="7"/>
  <c r="E66" i="7"/>
  <c r="F66" i="7"/>
  <c r="D67" i="7"/>
  <c r="E67" i="7"/>
  <c r="F67" i="7"/>
  <c r="H67" i="7"/>
  <c r="D68" i="7"/>
  <c r="E68" i="7"/>
  <c r="F68" i="7"/>
  <c r="H68" i="7"/>
  <c r="D69" i="7"/>
  <c r="E69" i="7"/>
  <c r="F69" i="7"/>
  <c r="D70" i="7"/>
  <c r="E70" i="7"/>
  <c r="F70" i="7"/>
  <c r="H70" i="7"/>
  <c r="D71" i="7"/>
  <c r="E71" i="7"/>
  <c r="F71" i="7"/>
  <c r="H71" i="7"/>
  <c r="D72" i="7"/>
  <c r="E72" i="7"/>
  <c r="F72" i="7"/>
  <c r="H72" i="7"/>
  <c r="D73" i="7"/>
  <c r="E73" i="7"/>
  <c r="F73" i="7"/>
  <c r="H73" i="7"/>
  <c r="D74" i="7"/>
  <c r="E74" i="7"/>
  <c r="F74" i="7"/>
  <c r="H74" i="7"/>
  <c r="D75" i="7"/>
  <c r="E75" i="7"/>
  <c r="F75" i="7"/>
  <c r="H75" i="7"/>
  <c r="D76" i="7"/>
  <c r="E76" i="7"/>
  <c r="F76" i="7"/>
  <c r="H76" i="7"/>
  <c r="D77" i="7"/>
  <c r="E77" i="7"/>
  <c r="F77" i="7"/>
  <c r="H77" i="7"/>
  <c r="D78" i="7"/>
  <c r="E78" i="7"/>
  <c r="F78" i="7"/>
  <c r="H78" i="7"/>
  <c r="D55" i="7"/>
  <c r="E55" i="7"/>
  <c r="F55" i="7"/>
  <c r="H55" i="7"/>
  <c r="G55" i="7"/>
  <c r="D61" i="7"/>
  <c r="E61" i="7"/>
  <c r="F61" i="7"/>
  <c r="H6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E43" i="7"/>
  <c r="F43" i="7"/>
  <c r="E45" i="7"/>
  <c r="F45" i="7"/>
  <c r="H45" i="7"/>
  <c r="E47" i="7"/>
  <c r="F47" i="7"/>
  <c r="H47" i="7"/>
  <c r="E49" i="7"/>
  <c r="F49" i="7"/>
  <c r="H49" i="7"/>
  <c r="E51" i="7"/>
  <c r="F51" i="7"/>
  <c r="H51" i="7"/>
  <c r="E53" i="7"/>
  <c r="F53" i="7"/>
  <c r="H53" i="7"/>
  <c r="D42" i="7"/>
  <c r="E42" i="7"/>
  <c r="F42" i="7"/>
  <c r="H42" i="7"/>
  <c r="D43" i="7"/>
  <c r="D44" i="7"/>
  <c r="E44" i="7"/>
  <c r="F44" i="7"/>
  <c r="H44" i="7"/>
  <c r="D45" i="7"/>
  <c r="D46" i="7"/>
  <c r="E46" i="7"/>
  <c r="F46" i="7"/>
  <c r="H46" i="7"/>
  <c r="D47" i="7"/>
  <c r="D48" i="7"/>
  <c r="E48" i="7"/>
  <c r="F48" i="7"/>
  <c r="H48" i="7"/>
  <c r="D49" i="7"/>
  <c r="D50" i="7"/>
  <c r="E50" i="7"/>
  <c r="F50" i="7"/>
  <c r="H50" i="7"/>
  <c r="D51" i="7"/>
  <c r="D52" i="7"/>
  <c r="E52" i="7"/>
  <c r="F52" i="7"/>
  <c r="H52" i="7"/>
  <c r="D53" i="7"/>
  <c r="D54" i="7"/>
  <c r="E54" i="7"/>
  <c r="F54" i="7"/>
  <c r="H54" i="7"/>
  <c r="D16" i="7"/>
  <c r="E16" i="7"/>
  <c r="F16" i="7"/>
  <c r="H16" i="7"/>
  <c r="G16" i="7"/>
  <c r="G4" i="7"/>
  <c r="G5" i="7"/>
  <c r="G6" i="7"/>
  <c r="G7" i="7"/>
  <c r="G8" i="7"/>
  <c r="G9" i="7"/>
  <c r="G10" i="7"/>
  <c r="G11" i="7"/>
  <c r="G12" i="7"/>
  <c r="G13" i="7"/>
  <c r="G14" i="7"/>
  <c r="G15" i="7"/>
  <c r="D4" i="7"/>
  <c r="E4" i="7"/>
  <c r="F4" i="7"/>
  <c r="H4" i="7"/>
  <c r="D5" i="7"/>
  <c r="E5" i="7"/>
  <c r="F5" i="7"/>
  <c r="H5" i="7"/>
  <c r="D6" i="7"/>
  <c r="E6" i="7"/>
  <c r="F6" i="7"/>
  <c r="H6" i="7"/>
  <c r="D7" i="7"/>
  <c r="E7" i="7"/>
  <c r="F7" i="7"/>
  <c r="H7" i="7"/>
  <c r="D8" i="7"/>
  <c r="E8" i="7"/>
  <c r="F8" i="7"/>
  <c r="H8" i="7"/>
  <c r="D9" i="7"/>
  <c r="E9" i="7"/>
  <c r="F9" i="7"/>
  <c r="H9" i="7"/>
  <c r="D10" i="7"/>
  <c r="E10" i="7"/>
  <c r="F10" i="7"/>
  <c r="H10" i="7"/>
  <c r="D11" i="7"/>
  <c r="E11" i="7"/>
  <c r="F11" i="7"/>
  <c r="H11" i="7"/>
  <c r="D12" i="7"/>
  <c r="E12" i="7"/>
  <c r="F12" i="7"/>
  <c r="H12" i="7"/>
  <c r="D13" i="7"/>
  <c r="E13" i="7"/>
  <c r="F13" i="7"/>
  <c r="H13" i="7"/>
  <c r="D14" i="7"/>
  <c r="E14" i="7"/>
  <c r="F14" i="7"/>
  <c r="H14" i="7"/>
  <c r="D15" i="7"/>
  <c r="E15" i="7"/>
  <c r="F15" i="7"/>
  <c r="H15" i="7"/>
  <c r="D60" i="7"/>
  <c r="E60" i="7"/>
  <c r="F60" i="7"/>
  <c r="H60" i="7"/>
  <c r="G41" i="7"/>
  <c r="D41" i="7"/>
  <c r="E41" i="7"/>
  <c r="F41" i="7"/>
  <c r="H41" i="7"/>
  <c r="G24" i="7"/>
  <c r="D24" i="7"/>
  <c r="E24" i="7"/>
  <c r="F24" i="7"/>
  <c r="H24" i="7"/>
  <c r="G3" i="7"/>
  <c r="D3" i="7"/>
  <c r="E3" i="7"/>
  <c r="F3" i="7"/>
  <c r="H3" i="7"/>
  <c r="H70" i="4"/>
  <c r="H77" i="4"/>
  <c r="H51" i="4"/>
  <c r="H55" i="4"/>
  <c r="H59" i="4"/>
  <c r="H37" i="4"/>
  <c r="D67" i="4"/>
  <c r="E67" i="4"/>
  <c r="F67" i="4"/>
  <c r="H67" i="4"/>
  <c r="G67" i="4"/>
  <c r="D68" i="4"/>
  <c r="E68" i="4"/>
  <c r="F68" i="4"/>
  <c r="H68" i="4"/>
  <c r="G68" i="4"/>
  <c r="D69" i="4"/>
  <c r="E69" i="4"/>
  <c r="F69" i="4"/>
  <c r="H69" i="4"/>
  <c r="G69" i="4"/>
  <c r="D70" i="4"/>
  <c r="E70" i="4"/>
  <c r="F70" i="4"/>
  <c r="G70" i="4"/>
  <c r="D71" i="4"/>
  <c r="E71" i="4"/>
  <c r="F71" i="4"/>
  <c r="H71" i="4"/>
  <c r="G71" i="4"/>
  <c r="D72" i="4"/>
  <c r="E72" i="4"/>
  <c r="F72" i="4"/>
  <c r="H72" i="4"/>
  <c r="G72" i="4"/>
  <c r="D73" i="4"/>
  <c r="E73" i="4"/>
  <c r="F73" i="4"/>
  <c r="H73" i="4"/>
  <c r="G73" i="4"/>
  <c r="D74" i="4"/>
  <c r="E74" i="4"/>
  <c r="F74" i="4"/>
  <c r="H74" i="4"/>
  <c r="G74" i="4"/>
  <c r="D75" i="4"/>
  <c r="E75" i="4"/>
  <c r="F75" i="4"/>
  <c r="H75" i="4"/>
  <c r="G75" i="4"/>
  <c r="D76" i="4"/>
  <c r="E76" i="4"/>
  <c r="F76" i="4"/>
  <c r="H76" i="4"/>
  <c r="G76" i="4"/>
  <c r="D77" i="4"/>
  <c r="E77" i="4"/>
  <c r="F77" i="4"/>
  <c r="G77" i="4"/>
  <c r="D78" i="4"/>
  <c r="E78" i="4"/>
  <c r="F78" i="4"/>
  <c r="H78" i="4"/>
  <c r="G78" i="4"/>
  <c r="D79" i="4"/>
  <c r="E79" i="4"/>
  <c r="F79" i="4"/>
  <c r="H79" i="4"/>
  <c r="G79" i="4"/>
  <c r="D50" i="4"/>
  <c r="E50" i="4"/>
  <c r="F50" i="4"/>
  <c r="H50" i="4"/>
  <c r="G50" i="4"/>
  <c r="D51" i="4"/>
  <c r="E51" i="4"/>
  <c r="F51" i="4"/>
  <c r="G51" i="4"/>
  <c r="D52" i="4"/>
  <c r="E52" i="4"/>
  <c r="F52" i="4"/>
  <c r="H52" i="4"/>
  <c r="G52" i="4"/>
  <c r="D53" i="4"/>
  <c r="E53" i="4"/>
  <c r="F53" i="4"/>
  <c r="H53" i="4"/>
  <c r="G53" i="4"/>
  <c r="D54" i="4"/>
  <c r="E54" i="4"/>
  <c r="F54" i="4"/>
  <c r="H54" i="4"/>
  <c r="G54" i="4"/>
  <c r="D55" i="4"/>
  <c r="E55" i="4"/>
  <c r="F55" i="4"/>
  <c r="G55" i="4"/>
  <c r="D56" i="4"/>
  <c r="E56" i="4"/>
  <c r="F56" i="4"/>
  <c r="H56" i="4"/>
  <c r="G56" i="4"/>
  <c r="D57" i="4"/>
  <c r="E57" i="4"/>
  <c r="F57" i="4"/>
  <c r="H57" i="4"/>
  <c r="G57" i="4"/>
  <c r="D58" i="4"/>
  <c r="E58" i="4"/>
  <c r="F58" i="4"/>
  <c r="H58" i="4"/>
  <c r="G58" i="4"/>
  <c r="D59" i="4"/>
  <c r="E59" i="4"/>
  <c r="F59" i="4"/>
  <c r="G59" i="4"/>
  <c r="D60" i="4"/>
  <c r="E60" i="4"/>
  <c r="F60" i="4"/>
  <c r="H60" i="4"/>
  <c r="G60" i="4"/>
  <c r="D35" i="4"/>
  <c r="E35" i="4"/>
  <c r="F35" i="4"/>
  <c r="H35" i="4"/>
  <c r="G35" i="4"/>
  <c r="D36" i="4"/>
  <c r="E36" i="4"/>
  <c r="F36" i="4"/>
  <c r="H36" i="4"/>
  <c r="G36" i="4"/>
  <c r="D37" i="4"/>
  <c r="E37" i="4"/>
  <c r="F37" i="4"/>
  <c r="G37" i="4"/>
  <c r="D38" i="4"/>
  <c r="E38" i="4"/>
  <c r="F38" i="4"/>
  <c r="H38" i="4"/>
  <c r="G38" i="4"/>
  <c r="D39" i="4"/>
  <c r="E39" i="4"/>
  <c r="F39" i="4"/>
  <c r="H39" i="4"/>
  <c r="G39" i="4"/>
  <c r="D40" i="4"/>
  <c r="E40" i="4"/>
  <c r="F40" i="4"/>
  <c r="H40" i="4"/>
  <c r="G40" i="4"/>
  <c r="D41" i="4"/>
  <c r="E41" i="4"/>
  <c r="F41" i="4"/>
  <c r="H41" i="4"/>
  <c r="G41" i="4"/>
  <c r="D42" i="4"/>
  <c r="E42" i="4"/>
  <c r="F42" i="4"/>
  <c r="H42" i="4"/>
  <c r="G42" i="4"/>
  <c r="D43" i="4"/>
  <c r="E43" i="4"/>
  <c r="F43" i="4"/>
  <c r="H43" i="4"/>
  <c r="G43" i="4"/>
  <c r="D20" i="4"/>
  <c r="E20" i="4"/>
  <c r="F20" i="4"/>
  <c r="H20" i="4"/>
  <c r="G20" i="4"/>
  <c r="D21" i="4"/>
  <c r="E21" i="4"/>
  <c r="F21" i="4"/>
  <c r="H21" i="4"/>
  <c r="G21" i="4"/>
  <c r="D22" i="4"/>
  <c r="E22" i="4"/>
  <c r="F22" i="4"/>
  <c r="H22" i="4"/>
  <c r="G22" i="4"/>
  <c r="D23" i="4"/>
  <c r="E23" i="4"/>
  <c r="F23" i="4"/>
  <c r="H23" i="4"/>
  <c r="G23" i="4"/>
  <c r="D24" i="4"/>
  <c r="E24" i="4"/>
  <c r="F24" i="4"/>
  <c r="H24" i="4"/>
  <c r="G24" i="4"/>
  <c r="D25" i="4"/>
  <c r="E25" i="4"/>
  <c r="F25" i="4"/>
  <c r="H25" i="4"/>
  <c r="G25" i="4"/>
  <c r="D26" i="4"/>
  <c r="E26" i="4"/>
  <c r="F26" i="4"/>
  <c r="H26" i="4"/>
  <c r="G26" i="4"/>
  <c r="D27" i="4"/>
  <c r="E27" i="4"/>
  <c r="F27" i="4"/>
  <c r="H27" i="4"/>
  <c r="G27" i="4"/>
  <c r="D28" i="4"/>
  <c r="E28" i="4"/>
  <c r="F28" i="4"/>
  <c r="H28" i="4"/>
  <c r="G28" i="4"/>
  <c r="D5" i="4"/>
  <c r="E5" i="4"/>
  <c r="F5" i="4"/>
  <c r="H5" i="4"/>
  <c r="G5" i="4"/>
  <c r="D6" i="4"/>
  <c r="E6" i="4"/>
  <c r="F6" i="4"/>
  <c r="H6" i="4"/>
  <c r="G6" i="4"/>
  <c r="D7" i="4"/>
  <c r="E7" i="4"/>
  <c r="F7" i="4"/>
  <c r="H7" i="4"/>
  <c r="G7" i="4"/>
  <c r="D8" i="4"/>
  <c r="E8" i="4"/>
  <c r="F8" i="4"/>
  <c r="H8" i="4"/>
  <c r="G8" i="4"/>
  <c r="D9" i="4"/>
  <c r="E9" i="4"/>
  <c r="F9" i="4"/>
  <c r="H9" i="4"/>
  <c r="G9" i="4"/>
  <c r="D10" i="4"/>
  <c r="E10" i="4"/>
  <c r="F10" i="4"/>
  <c r="H10" i="4"/>
  <c r="G10" i="4"/>
  <c r="D11" i="4"/>
  <c r="E11" i="4"/>
  <c r="F11" i="4"/>
  <c r="H11" i="4"/>
  <c r="G11" i="4"/>
  <c r="D12" i="4"/>
  <c r="E12" i="4"/>
  <c r="F12" i="4"/>
  <c r="H12" i="4"/>
  <c r="G12" i="4"/>
  <c r="D13" i="4"/>
  <c r="E13" i="4"/>
  <c r="F13" i="4"/>
  <c r="H13" i="4"/>
  <c r="G13" i="4"/>
  <c r="G66" i="4"/>
  <c r="E66" i="4"/>
  <c r="F66" i="4"/>
  <c r="H66" i="4"/>
  <c r="D66" i="4"/>
  <c r="G65" i="4"/>
  <c r="D65" i="4"/>
  <c r="E65" i="4"/>
  <c r="F65" i="4"/>
  <c r="H65" i="4"/>
  <c r="G49" i="4"/>
  <c r="D49" i="4"/>
  <c r="E49" i="4"/>
  <c r="F49" i="4"/>
  <c r="H49" i="4"/>
  <c r="G48" i="4"/>
  <c r="D48" i="4"/>
  <c r="E48" i="4"/>
  <c r="F48" i="4"/>
  <c r="H48" i="4"/>
  <c r="G34" i="4"/>
  <c r="D34" i="4"/>
  <c r="E34" i="4"/>
  <c r="F34" i="4"/>
  <c r="H34" i="4"/>
  <c r="G33" i="4"/>
  <c r="D33" i="4"/>
  <c r="E33" i="4"/>
  <c r="F33" i="4"/>
  <c r="H33" i="4"/>
  <c r="G19" i="4"/>
  <c r="E19" i="4"/>
  <c r="F19" i="4"/>
  <c r="H19" i="4"/>
  <c r="D19" i="4"/>
  <c r="G18" i="4"/>
  <c r="D18" i="4"/>
  <c r="E18" i="4"/>
  <c r="F18" i="4"/>
  <c r="H18" i="4"/>
  <c r="G4" i="4"/>
  <c r="D4" i="4"/>
  <c r="E4" i="4"/>
  <c r="F4" i="4"/>
  <c r="H4" i="4"/>
  <c r="G3" i="4"/>
  <c r="D3" i="4"/>
  <c r="E3" i="4"/>
  <c r="F3" i="4"/>
  <c r="H3" i="4"/>
  <c r="D69" i="3"/>
  <c r="E69" i="3"/>
  <c r="F69" i="3"/>
  <c r="H69" i="3"/>
  <c r="G69" i="3"/>
  <c r="D70" i="3"/>
  <c r="E70" i="3"/>
  <c r="F70" i="3"/>
  <c r="H70" i="3"/>
  <c r="G70" i="3"/>
  <c r="D71" i="3"/>
  <c r="E71" i="3"/>
  <c r="F71" i="3"/>
  <c r="H71" i="3"/>
  <c r="G71" i="3"/>
  <c r="D72" i="3"/>
  <c r="E72" i="3"/>
  <c r="F72" i="3"/>
  <c r="H72" i="3"/>
  <c r="G72" i="3"/>
  <c r="D73" i="3"/>
  <c r="E73" i="3"/>
  <c r="F73" i="3"/>
  <c r="H73" i="3"/>
  <c r="G73" i="3"/>
  <c r="D74" i="3"/>
  <c r="E74" i="3"/>
  <c r="F74" i="3"/>
  <c r="H74" i="3"/>
  <c r="G74" i="3"/>
  <c r="D75" i="3"/>
  <c r="E75" i="3"/>
  <c r="F75" i="3"/>
  <c r="H75" i="3"/>
  <c r="G75" i="3"/>
  <c r="D76" i="3"/>
  <c r="E76" i="3"/>
  <c r="F76" i="3"/>
  <c r="H76" i="3"/>
  <c r="G76" i="3"/>
  <c r="D77" i="3"/>
  <c r="E77" i="3"/>
  <c r="F77" i="3"/>
  <c r="H77" i="3"/>
  <c r="G77" i="3"/>
  <c r="D78" i="3"/>
  <c r="E78" i="3"/>
  <c r="F78" i="3"/>
  <c r="H78" i="3"/>
  <c r="G78" i="3"/>
  <c r="D79" i="3"/>
  <c r="E79" i="3"/>
  <c r="F79" i="3"/>
  <c r="H79" i="3"/>
  <c r="G79" i="3"/>
  <c r="D80" i="3"/>
  <c r="E80" i="3"/>
  <c r="F80" i="3"/>
  <c r="H80" i="3"/>
  <c r="G80" i="3"/>
  <c r="D81" i="3"/>
  <c r="E81" i="3"/>
  <c r="F81" i="3"/>
  <c r="H81" i="3"/>
  <c r="G81" i="3"/>
  <c r="D82" i="3"/>
  <c r="E82" i="3"/>
  <c r="F82" i="3"/>
  <c r="H82" i="3"/>
  <c r="G82" i="3"/>
  <c r="D83" i="3"/>
  <c r="E83" i="3"/>
  <c r="F83" i="3"/>
  <c r="H83" i="3"/>
  <c r="G83" i="3"/>
  <c r="D84" i="3"/>
  <c r="E84" i="3"/>
  <c r="F84" i="3"/>
  <c r="H84" i="3"/>
  <c r="G84" i="3"/>
  <c r="D53" i="3"/>
  <c r="E53" i="3"/>
  <c r="F53" i="3"/>
  <c r="H53" i="3"/>
  <c r="G53" i="3"/>
  <c r="D54" i="3"/>
  <c r="E54" i="3"/>
  <c r="F54" i="3"/>
  <c r="H54" i="3"/>
  <c r="G54" i="3"/>
  <c r="D55" i="3"/>
  <c r="E55" i="3"/>
  <c r="F55" i="3"/>
  <c r="H55" i="3"/>
  <c r="G55" i="3"/>
  <c r="D56" i="3"/>
  <c r="E56" i="3"/>
  <c r="F56" i="3"/>
  <c r="H56" i="3"/>
  <c r="G56" i="3"/>
  <c r="D57" i="3"/>
  <c r="E57" i="3"/>
  <c r="F57" i="3"/>
  <c r="H57" i="3"/>
  <c r="G57" i="3"/>
  <c r="D58" i="3"/>
  <c r="E58" i="3"/>
  <c r="F58" i="3"/>
  <c r="H58" i="3"/>
  <c r="G58" i="3"/>
  <c r="D59" i="3"/>
  <c r="E59" i="3"/>
  <c r="F59" i="3"/>
  <c r="H59" i="3"/>
  <c r="G59" i="3"/>
  <c r="D60" i="3"/>
  <c r="E60" i="3"/>
  <c r="F60" i="3"/>
  <c r="H60" i="3"/>
  <c r="G60" i="3"/>
  <c r="D61" i="3"/>
  <c r="E61" i="3"/>
  <c r="F61" i="3"/>
  <c r="H61" i="3"/>
  <c r="G61" i="3"/>
  <c r="D62" i="3"/>
  <c r="E62" i="3"/>
  <c r="F62" i="3"/>
  <c r="H62" i="3"/>
  <c r="G62" i="3"/>
  <c r="D37" i="3"/>
  <c r="E37" i="3"/>
  <c r="F37" i="3"/>
  <c r="H37" i="3"/>
  <c r="G37" i="3"/>
  <c r="D38" i="3"/>
  <c r="E38" i="3"/>
  <c r="F38" i="3"/>
  <c r="H38" i="3"/>
  <c r="G38" i="3"/>
  <c r="D39" i="3"/>
  <c r="E39" i="3"/>
  <c r="F39" i="3"/>
  <c r="H39" i="3"/>
  <c r="G39" i="3"/>
  <c r="D40" i="3"/>
  <c r="E40" i="3"/>
  <c r="F40" i="3"/>
  <c r="H40" i="3"/>
  <c r="G40" i="3"/>
  <c r="D41" i="3"/>
  <c r="E41" i="3"/>
  <c r="F41" i="3"/>
  <c r="H41" i="3"/>
  <c r="G41" i="3"/>
  <c r="D42" i="3"/>
  <c r="E42" i="3"/>
  <c r="F42" i="3"/>
  <c r="H42" i="3"/>
  <c r="G42" i="3"/>
  <c r="D43" i="3"/>
  <c r="E43" i="3"/>
  <c r="F43" i="3"/>
  <c r="H43" i="3"/>
  <c r="G43" i="3"/>
  <c r="D44" i="3"/>
  <c r="E44" i="3"/>
  <c r="F44" i="3"/>
  <c r="H44" i="3"/>
  <c r="G44" i="3"/>
  <c r="D45" i="3"/>
  <c r="E45" i="3"/>
  <c r="F45" i="3"/>
  <c r="H45" i="3"/>
  <c r="G45" i="3"/>
  <c r="D46" i="3"/>
  <c r="E46" i="3"/>
  <c r="F46" i="3"/>
  <c r="H46" i="3"/>
  <c r="G46" i="3"/>
  <c r="D21" i="3"/>
  <c r="E21" i="3"/>
  <c r="F21" i="3"/>
  <c r="H21" i="3"/>
  <c r="G21" i="3"/>
  <c r="D22" i="3"/>
  <c r="E22" i="3"/>
  <c r="F22" i="3"/>
  <c r="H22" i="3"/>
  <c r="G22" i="3"/>
  <c r="D23" i="3"/>
  <c r="E23" i="3"/>
  <c r="F23" i="3"/>
  <c r="H23" i="3"/>
  <c r="G23" i="3"/>
  <c r="D24" i="3"/>
  <c r="E24" i="3"/>
  <c r="F24" i="3"/>
  <c r="H24" i="3"/>
  <c r="G24" i="3"/>
  <c r="D25" i="3"/>
  <c r="E25" i="3"/>
  <c r="F25" i="3"/>
  <c r="H25" i="3"/>
  <c r="G25" i="3"/>
  <c r="D26" i="3"/>
  <c r="E26" i="3"/>
  <c r="F26" i="3"/>
  <c r="H26" i="3"/>
  <c r="G26" i="3"/>
  <c r="D27" i="3"/>
  <c r="E27" i="3"/>
  <c r="F27" i="3"/>
  <c r="H27" i="3"/>
  <c r="G27" i="3"/>
  <c r="D28" i="3"/>
  <c r="E28" i="3"/>
  <c r="F28" i="3"/>
  <c r="H28" i="3"/>
  <c r="G28" i="3"/>
  <c r="D29" i="3"/>
  <c r="E29" i="3"/>
  <c r="F29" i="3"/>
  <c r="H29" i="3"/>
  <c r="G29" i="3"/>
  <c r="D30" i="3"/>
  <c r="E30" i="3"/>
  <c r="F30" i="3"/>
  <c r="H30" i="3"/>
  <c r="G30" i="3"/>
  <c r="G5" i="3"/>
  <c r="G6" i="3"/>
  <c r="G7" i="3"/>
  <c r="G8" i="3"/>
  <c r="G9" i="3"/>
  <c r="G10" i="3"/>
  <c r="G11" i="3"/>
  <c r="G12" i="3"/>
  <c r="G13" i="3"/>
  <c r="G14" i="3"/>
  <c r="D14" i="3"/>
  <c r="E14" i="3"/>
  <c r="F14" i="3"/>
  <c r="H14" i="3"/>
  <c r="D5" i="3"/>
  <c r="E5" i="3"/>
  <c r="F5" i="3"/>
  <c r="H5" i="3"/>
  <c r="D6" i="3"/>
  <c r="E6" i="3"/>
  <c r="F6" i="3"/>
  <c r="H6" i="3"/>
  <c r="D7" i="3"/>
  <c r="E7" i="3"/>
  <c r="F7" i="3"/>
  <c r="H7" i="3"/>
  <c r="D8" i="3"/>
  <c r="E8" i="3"/>
  <c r="F8" i="3"/>
  <c r="H8" i="3"/>
  <c r="D9" i="3"/>
  <c r="E9" i="3"/>
  <c r="F9" i="3"/>
  <c r="H9" i="3"/>
  <c r="D10" i="3"/>
  <c r="E10" i="3"/>
  <c r="F10" i="3"/>
  <c r="H10" i="3"/>
  <c r="D11" i="3"/>
  <c r="E11" i="3"/>
  <c r="F11" i="3"/>
  <c r="H11" i="3"/>
  <c r="D12" i="3"/>
  <c r="E12" i="3"/>
  <c r="F12" i="3"/>
  <c r="H12" i="3"/>
  <c r="D13" i="3"/>
  <c r="E13" i="3"/>
  <c r="F13" i="3"/>
  <c r="H13" i="3"/>
  <c r="G68" i="3"/>
  <c r="D68" i="3"/>
  <c r="E68" i="3"/>
  <c r="F68" i="3"/>
  <c r="H68" i="3"/>
  <c r="G67" i="3"/>
  <c r="D67" i="3"/>
  <c r="E67" i="3"/>
  <c r="F67" i="3"/>
  <c r="H67" i="3"/>
  <c r="G52" i="3"/>
  <c r="D52" i="3"/>
  <c r="E52" i="3"/>
  <c r="F52" i="3"/>
  <c r="H52" i="3"/>
  <c r="G51" i="3"/>
  <c r="D51" i="3"/>
  <c r="E51" i="3"/>
  <c r="F51" i="3"/>
  <c r="H51" i="3"/>
  <c r="G36" i="3"/>
  <c r="D36" i="3"/>
  <c r="E36" i="3"/>
  <c r="F36" i="3"/>
  <c r="H36" i="3"/>
  <c r="G35" i="3"/>
  <c r="D35" i="3"/>
  <c r="E35" i="3"/>
  <c r="F35" i="3"/>
  <c r="H35" i="3"/>
  <c r="G20" i="3"/>
  <c r="D20" i="3"/>
  <c r="E20" i="3"/>
  <c r="F20" i="3"/>
  <c r="H20" i="3"/>
  <c r="G19" i="3"/>
  <c r="D19" i="3"/>
  <c r="E19" i="3"/>
  <c r="F19" i="3"/>
  <c r="H19" i="3"/>
  <c r="G4" i="3"/>
  <c r="D4" i="3"/>
  <c r="E4" i="3"/>
  <c r="F4" i="3"/>
  <c r="H4" i="3"/>
  <c r="G3" i="3"/>
  <c r="D3" i="3"/>
  <c r="E3" i="3"/>
  <c r="F3" i="3"/>
  <c r="H3" i="3"/>
  <c r="F91" i="1"/>
  <c r="F90" i="1"/>
  <c r="F89" i="1"/>
  <c r="F88" i="1"/>
  <c r="F87" i="1"/>
  <c r="F86" i="1"/>
  <c r="F85" i="1"/>
  <c r="F84" i="1"/>
  <c r="F83" i="1"/>
  <c r="F82" i="1"/>
  <c r="F81" i="1"/>
  <c r="F80" i="1"/>
  <c r="F74" i="1"/>
  <c r="F73" i="1"/>
  <c r="F72" i="1"/>
  <c r="F71" i="1"/>
  <c r="F70" i="1"/>
  <c r="F69" i="1"/>
  <c r="F68" i="1"/>
  <c r="F67" i="1"/>
  <c r="F66" i="1"/>
  <c r="F65" i="1"/>
  <c r="F64" i="1"/>
  <c r="F59" i="1"/>
  <c r="F58" i="1"/>
  <c r="F57" i="1"/>
  <c r="F56" i="1"/>
  <c r="F55" i="1"/>
  <c r="F54" i="1"/>
  <c r="F53" i="1"/>
  <c r="F52" i="1"/>
  <c r="F51" i="1"/>
  <c r="F50" i="1"/>
  <c r="F49" i="1"/>
  <c r="F35" i="1"/>
  <c r="F36" i="1"/>
  <c r="F37" i="1"/>
  <c r="F38" i="1"/>
  <c r="F39" i="1"/>
  <c r="F40" i="1"/>
  <c r="F41" i="1"/>
  <c r="F42" i="1"/>
  <c r="F43" i="1"/>
  <c r="F44" i="1"/>
  <c r="F34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16" i="1"/>
  <c r="F4" i="1"/>
  <c r="F5" i="1"/>
  <c r="F6" i="1"/>
  <c r="F7" i="1"/>
  <c r="F8" i="1"/>
  <c r="F9" i="1"/>
  <c r="F10" i="1"/>
  <c r="F11" i="1"/>
  <c r="H11" i="1"/>
  <c r="F3" i="1"/>
  <c r="D81" i="1"/>
  <c r="D82" i="1"/>
  <c r="D83" i="1"/>
  <c r="D84" i="1"/>
  <c r="D85" i="1"/>
  <c r="D86" i="1"/>
  <c r="E86" i="1"/>
  <c r="H86" i="1"/>
  <c r="D87" i="1"/>
  <c r="E87" i="1"/>
  <c r="D88" i="1"/>
  <c r="E88" i="1"/>
  <c r="H88" i="1"/>
  <c r="D89" i="1"/>
  <c r="D90" i="1"/>
  <c r="E90" i="1"/>
  <c r="H90" i="1"/>
  <c r="D91" i="1"/>
  <c r="D80" i="1"/>
  <c r="E80" i="1"/>
  <c r="H80" i="1"/>
  <c r="D65" i="1"/>
  <c r="D66" i="1"/>
  <c r="E66" i="1"/>
  <c r="H66" i="1"/>
  <c r="D67" i="1"/>
  <c r="E67" i="1"/>
  <c r="D68" i="1"/>
  <c r="E68" i="1"/>
  <c r="H68" i="1"/>
  <c r="D69" i="1"/>
  <c r="D70" i="1"/>
  <c r="E70" i="1"/>
  <c r="H70" i="1"/>
  <c r="D71" i="1"/>
  <c r="E71" i="1"/>
  <c r="D72" i="1"/>
  <c r="E72" i="1"/>
  <c r="H72" i="1"/>
  <c r="D73" i="1"/>
  <c r="D74" i="1"/>
  <c r="E74" i="1"/>
  <c r="H74" i="1"/>
  <c r="D64" i="1"/>
  <c r="E64" i="1"/>
  <c r="H64" i="1"/>
  <c r="E84" i="1"/>
  <c r="H84" i="1"/>
  <c r="E85" i="1"/>
  <c r="H85" i="1"/>
  <c r="E89" i="1"/>
  <c r="H89" i="1"/>
  <c r="G84" i="1"/>
  <c r="G85" i="1"/>
  <c r="G86" i="1"/>
  <c r="G87" i="1"/>
  <c r="G88" i="1"/>
  <c r="G89" i="1"/>
  <c r="G90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D17" i="1"/>
  <c r="E17" i="1"/>
  <c r="H17" i="1"/>
  <c r="D18" i="1"/>
  <c r="E18" i="1"/>
  <c r="H18" i="1"/>
  <c r="D19" i="1"/>
  <c r="E19" i="1"/>
  <c r="H19" i="1"/>
  <c r="D20" i="1"/>
  <c r="E20" i="1"/>
  <c r="D21" i="1"/>
  <c r="E21" i="1"/>
  <c r="H21" i="1"/>
  <c r="D22" i="1"/>
  <c r="E22" i="1"/>
  <c r="H22" i="1"/>
  <c r="D23" i="1"/>
  <c r="E23" i="1"/>
  <c r="H23" i="1"/>
  <c r="D24" i="1"/>
  <c r="E24" i="1"/>
  <c r="D25" i="1"/>
  <c r="E25" i="1"/>
  <c r="H25" i="1"/>
  <c r="D26" i="1"/>
  <c r="E26" i="1"/>
  <c r="D27" i="1"/>
  <c r="E27" i="1"/>
  <c r="H27" i="1"/>
  <c r="D28" i="1"/>
  <c r="E28" i="1"/>
  <c r="D29" i="1"/>
  <c r="E29" i="1"/>
  <c r="H29" i="1"/>
  <c r="G65" i="1"/>
  <c r="G66" i="1"/>
  <c r="G67" i="1"/>
  <c r="G68" i="1"/>
  <c r="G69" i="1"/>
  <c r="G70" i="1"/>
  <c r="G71" i="1"/>
  <c r="G72" i="1"/>
  <c r="G73" i="1"/>
  <c r="G74" i="1"/>
  <c r="E65" i="1"/>
  <c r="H65" i="1"/>
  <c r="E69" i="1"/>
  <c r="H69" i="1"/>
  <c r="E73" i="1"/>
  <c r="H73" i="1"/>
  <c r="G50" i="1"/>
  <c r="G51" i="1"/>
  <c r="G52" i="1"/>
  <c r="G53" i="1"/>
  <c r="G54" i="1"/>
  <c r="G55" i="1"/>
  <c r="G56" i="1"/>
  <c r="G57" i="1"/>
  <c r="G58" i="1"/>
  <c r="G59" i="1"/>
  <c r="D50" i="1"/>
  <c r="E50" i="1"/>
  <c r="H50" i="1"/>
  <c r="D51" i="1"/>
  <c r="E51" i="1"/>
  <c r="H51" i="1"/>
  <c r="D52" i="1"/>
  <c r="E52" i="1"/>
  <c r="H52" i="1"/>
  <c r="D53" i="1"/>
  <c r="E53" i="1"/>
  <c r="H53" i="1"/>
  <c r="D54" i="1"/>
  <c r="E54" i="1"/>
  <c r="H54" i="1"/>
  <c r="D55" i="1"/>
  <c r="E55" i="1"/>
  <c r="H55" i="1"/>
  <c r="D56" i="1"/>
  <c r="E56" i="1"/>
  <c r="H56" i="1"/>
  <c r="D57" i="1"/>
  <c r="E57" i="1"/>
  <c r="H57" i="1"/>
  <c r="D58" i="1"/>
  <c r="E58" i="1"/>
  <c r="H58" i="1"/>
  <c r="D59" i="1"/>
  <c r="E59" i="1"/>
  <c r="G43" i="1"/>
  <c r="G44" i="1"/>
  <c r="D43" i="1"/>
  <c r="E43" i="1"/>
  <c r="H43" i="1"/>
  <c r="D44" i="1"/>
  <c r="E44" i="1"/>
  <c r="H44" i="1"/>
  <c r="G35" i="1"/>
  <c r="G36" i="1"/>
  <c r="G37" i="1"/>
  <c r="G38" i="1"/>
  <c r="G39" i="1"/>
  <c r="G40" i="1"/>
  <c r="G41" i="1"/>
  <c r="G42" i="1"/>
  <c r="D35" i="1"/>
  <c r="E35" i="1"/>
  <c r="H35" i="1"/>
  <c r="D36" i="1"/>
  <c r="E36" i="1"/>
  <c r="H36" i="1"/>
  <c r="D37" i="1"/>
  <c r="E37" i="1"/>
  <c r="D38" i="1"/>
  <c r="E38" i="1"/>
  <c r="D39" i="1"/>
  <c r="E39" i="1"/>
  <c r="H39" i="1"/>
  <c r="D40" i="1"/>
  <c r="E40" i="1"/>
  <c r="H40" i="1"/>
  <c r="D41" i="1"/>
  <c r="E41" i="1"/>
  <c r="H41" i="1"/>
  <c r="D42" i="1"/>
  <c r="E42" i="1"/>
  <c r="G5" i="1"/>
  <c r="G6" i="1"/>
  <c r="G7" i="1"/>
  <c r="G8" i="1"/>
  <c r="G9" i="1"/>
  <c r="G10" i="1"/>
  <c r="G11" i="1"/>
  <c r="D5" i="1"/>
  <c r="E5" i="1"/>
  <c r="H5" i="1"/>
  <c r="D6" i="1"/>
  <c r="E6" i="1"/>
  <c r="H6" i="1"/>
  <c r="D7" i="1"/>
  <c r="E7" i="1"/>
  <c r="H7" i="1"/>
  <c r="D8" i="1"/>
  <c r="E8" i="1"/>
  <c r="H8" i="1"/>
  <c r="D9" i="1"/>
  <c r="E9" i="1"/>
  <c r="H9" i="1"/>
  <c r="D10" i="1"/>
  <c r="E10" i="1"/>
  <c r="H10" i="1"/>
  <c r="D11" i="1"/>
  <c r="E11" i="1"/>
  <c r="D4" i="1"/>
  <c r="E4" i="1"/>
  <c r="H4" i="1"/>
  <c r="D34" i="1"/>
  <c r="E34" i="1"/>
  <c r="D16" i="1"/>
  <c r="E16" i="1"/>
  <c r="G81" i="1"/>
  <c r="G82" i="1"/>
  <c r="E83" i="1"/>
  <c r="G83" i="1"/>
  <c r="G91" i="1"/>
  <c r="G80" i="1"/>
  <c r="G64" i="1"/>
  <c r="G49" i="1"/>
  <c r="G34" i="1"/>
  <c r="D49" i="1"/>
  <c r="E49" i="1"/>
  <c r="H49" i="1"/>
  <c r="G16" i="1"/>
  <c r="G4" i="1"/>
  <c r="G3" i="1"/>
  <c r="D3" i="1"/>
  <c r="E3" i="1"/>
  <c r="F120" i="9"/>
  <c r="H120" i="9"/>
  <c r="F116" i="9"/>
  <c r="H116" i="9"/>
  <c r="H43" i="7"/>
  <c r="H87" i="1"/>
  <c r="H71" i="1"/>
  <c r="H67" i="1"/>
  <c r="H59" i="1"/>
  <c r="H42" i="1"/>
  <c r="H38" i="1"/>
  <c r="H37" i="1"/>
  <c r="H34" i="1"/>
  <c r="H26" i="1"/>
  <c r="H28" i="1"/>
  <c r="H24" i="1"/>
  <c r="H20" i="1"/>
  <c r="H16" i="1"/>
  <c r="H3" i="1"/>
  <c r="E82" i="1"/>
  <c r="H82" i="1"/>
  <c r="H83" i="1"/>
  <c r="E91" i="1"/>
  <c r="H91" i="1"/>
  <c r="E81" i="1"/>
  <c r="H81" i="1"/>
</calcChain>
</file>

<file path=xl/sharedStrings.xml><?xml version="1.0" encoding="utf-8"?>
<sst xmlns="http://schemas.openxmlformats.org/spreadsheetml/2006/main" count="651" uniqueCount="26">
  <si>
    <t>Curva 0.5</t>
  </si>
  <si>
    <t>Punto</t>
  </si>
  <si>
    <t>x</t>
  </si>
  <si>
    <t>y</t>
  </si>
  <si>
    <t>m</t>
  </si>
  <si>
    <t>b</t>
  </si>
  <si>
    <t>ecuación</t>
  </si>
  <si>
    <t>intervalo</t>
  </si>
  <si>
    <t>switch</t>
  </si>
  <si>
    <t>variable</t>
  </si>
  <si>
    <t>Curva 0.05</t>
  </si>
  <si>
    <t>Curva 0.4</t>
  </si>
  <si>
    <t>Plot python</t>
  </si>
  <si>
    <t>Curva 0.2</t>
  </si>
  <si>
    <t>Curva 0.3</t>
  </si>
  <si>
    <t>Curva 0.1</t>
  </si>
  <si>
    <t>python plot</t>
  </si>
  <si>
    <t>Punto 0.5</t>
  </si>
  <si>
    <t>CURVA 0.1</t>
  </si>
  <si>
    <t>puntos</t>
  </si>
  <si>
    <t>CURVA 0.2</t>
  </si>
  <si>
    <t>CURVA 0.3</t>
  </si>
  <si>
    <t>CURVA 0.4</t>
  </si>
  <si>
    <t>CURVA 0.5</t>
  </si>
  <si>
    <t>plot python</t>
  </si>
  <si>
    <t>Punto 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</si>
</sst>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2" xfId="0" applyFont="1" applyBorder="1"/>
    <xf numFmtId="0" fontId="1" fillId="0" borderId="1" xfId="0" applyFont="1" applyBorder="1"/>
    <xf numFmtId="0" fontId="0" fillId="0" borderId="6" xfId="0" applyBorder="1"/>
    <xf numFmtId="0" fontId="0" fillId="2" borderId="7" xfId="0" applyFill="1" applyBorder="1"/>
    <xf numFmtId="0" fontId="1" fillId="0" borderId="8" xfId="0" applyFont="1" applyBorder="1"/>
    <xf numFmtId="0" fontId="3" fillId="3" borderId="7" xfId="0" applyFont="1" applyFill="1" applyBorder="1"/>
    <xf numFmtId="0" fontId="3" fillId="3" borderId="9" xfId="0" applyFont="1" applyFill="1" applyBorder="1"/>
    <xf numFmtId="0" fontId="0" fillId="2" borderId="10" xfId="0" applyFill="1" applyBorder="1"/>
    <xf numFmtId="0" fontId="0" fillId="2" borderId="3" xfId="0" applyFill="1" applyBorder="1"/>
    <xf numFmtId="0" fontId="1" fillId="2" borderId="1" xfId="0" applyFont="1" applyFill="1" applyBorder="1"/>
    <xf numFmtId="0" fontId="3" fillId="4" borderId="7" xfId="0" applyFont="1" applyFill="1" applyBorder="1"/>
    <xf numFmtId="0" fontId="3" fillId="4" borderId="9" xfId="0" applyFont="1" applyFill="1" applyBorder="1"/>
    <xf numFmtId="0" fontId="0" fillId="5" borderId="7" xfId="0" applyFill="1" applyBorder="1"/>
    <xf numFmtId="0" fontId="0" fillId="5" borderId="1" xfId="0" applyFill="1" applyBorder="1"/>
    <xf numFmtId="0" fontId="3" fillId="0" borderId="0" xfId="0" applyFont="1"/>
    <xf numFmtId="0" fontId="3" fillId="4" borderId="1" xfId="0" applyFont="1" applyFill="1" applyBorder="1"/>
    <xf numFmtId="0" fontId="3" fillId="0" borderId="0" xfId="0" applyFont="1" applyFill="1" applyBorder="1"/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07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16479474344264E-2"/>
          <c:y val="5.6602300046896058E-2"/>
          <c:w val="0.88413400699727696"/>
          <c:h val="0.887987513408930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'Gráfica 4.1'!$A$1</c:f>
              <c:strCache>
                <c:ptCount val="1"/>
                <c:pt idx="0">
                  <c:v>Curva 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'Gráfica 4.1'!$B$3:$B$12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0.32500000000000001</c:v>
                </c:pt>
                <c:pt idx="8">
                  <c:v>0.55000000000000004</c:v>
                </c:pt>
                <c:pt idx="9">
                  <c:v>0.6</c:v>
                </c:pt>
              </c:numCache>
            </c:numRef>
          </c:xVal>
          <c:yVal>
            <c:numRef>
              <c:f>'Gráfica 4.1'!$C$3:$C$12</c:f>
              <c:numCache>
                <c:formatCode>General</c:formatCode>
                <c:ptCount val="10"/>
                <c:pt idx="0">
                  <c:v>0.5</c:v>
                </c:pt>
                <c:pt idx="1">
                  <c:v>0.51</c:v>
                </c:pt>
                <c:pt idx="2">
                  <c:v>0.53</c:v>
                </c:pt>
                <c:pt idx="3">
                  <c:v>0.56000000000000005</c:v>
                </c:pt>
                <c:pt idx="4">
                  <c:v>0.58699999999999997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0.71</c:v>
                </c:pt>
                <c:pt idx="8">
                  <c:v>1.1399999999999999</c:v>
                </c:pt>
                <c:pt idx="9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C-4E3B-A098-70FB2474DFCC}"/>
            </c:ext>
          </c:extLst>
        </c:ser>
        <c:ser>
          <c:idx val="1"/>
          <c:order val="1"/>
          <c:tx>
            <c:strRef>
              <c:f>'Gráfica 4.1'!$A$14</c:f>
              <c:strCache>
                <c:ptCount val="1"/>
                <c:pt idx="0">
                  <c:v>Curva 0.05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'Gráfica 4.1'!$B$16:$B$30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0.27500000000000002</c:v>
                </c:pt>
                <c:pt idx="7">
                  <c:v>0.3</c:v>
                </c:pt>
                <c:pt idx="8">
                  <c:v>0.32500000000000001</c:v>
                </c:pt>
                <c:pt idx="9">
                  <c:v>0.35</c:v>
                </c:pt>
                <c:pt idx="10">
                  <c:v>0.375</c:v>
                </c:pt>
                <c:pt idx="11">
                  <c:v>0.4</c:v>
                </c:pt>
                <c:pt idx="12">
                  <c:v>0.5</c:v>
                </c:pt>
                <c:pt idx="13">
                  <c:v>0.55000000000000004</c:v>
                </c:pt>
                <c:pt idx="14">
                  <c:v>0.6</c:v>
                </c:pt>
              </c:numCache>
            </c:numRef>
          </c:xVal>
          <c:yVal>
            <c:numRef>
              <c:f>'Gráfica 4.1'!$C$16:$C$30</c:f>
              <c:numCache>
                <c:formatCode>General</c:formatCode>
                <c:ptCount val="15"/>
                <c:pt idx="0">
                  <c:v>0.95</c:v>
                </c:pt>
                <c:pt idx="1">
                  <c:v>0.95099999999999996</c:v>
                </c:pt>
                <c:pt idx="2">
                  <c:v>0.95799999999999996</c:v>
                </c:pt>
                <c:pt idx="3">
                  <c:v>0.97199999999999998</c:v>
                </c:pt>
                <c:pt idx="4">
                  <c:v>1</c:v>
                </c:pt>
                <c:pt idx="5">
                  <c:v>1.0649999999999999</c:v>
                </c:pt>
                <c:pt idx="6">
                  <c:v>1.0900000000000001</c:v>
                </c:pt>
                <c:pt idx="7">
                  <c:v>1.07</c:v>
                </c:pt>
                <c:pt idx="8">
                  <c:v>1.0409999999999999</c:v>
                </c:pt>
                <c:pt idx="9">
                  <c:v>1.04</c:v>
                </c:pt>
                <c:pt idx="10">
                  <c:v>1.08</c:v>
                </c:pt>
                <c:pt idx="11">
                  <c:v>1.1419999999999999</c:v>
                </c:pt>
                <c:pt idx="12">
                  <c:v>1.42</c:v>
                </c:pt>
                <c:pt idx="13">
                  <c:v>1.55</c:v>
                </c:pt>
                <c:pt idx="14">
                  <c:v>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4C-4E3B-A098-70FB2474DFCC}"/>
            </c:ext>
          </c:extLst>
        </c:ser>
        <c:ser>
          <c:idx val="2"/>
          <c:order val="2"/>
          <c:tx>
            <c:strRef>
              <c:f>'Gráfica 4.1'!$A$32</c:f>
              <c:strCache>
                <c:ptCount val="1"/>
                <c:pt idx="0">
                  <c:v>Curva 0.4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'Gráfica 4.1'!$B$34:$B$45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0.27500000000000002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</c:numCache>
            </c:numRef>
          </c:xVal>
          <c:yVal>
            <c:numRef>
              <c:f>'Gráfica 4.1'!$C$34:$C$45</c:f>
              <c:numCache>
                <c:formatCode>General</c:formatCode>
                <c:ptCount val="12"/>
                <c:pt idx="0">
                  <c:v>0.6</c:v>
                </c:pt>
                <c:pt idx="1">
                  <c:v>0.61499999999999999</c:v>
                </c:pt>
                <c:pt idx="2">
                  <c:v>0.63</c:v>
                </c:pt>
                <c:pt idx="3">
                  <c:v>0.65500000000000003</c:v>
                </c:pt>
                <c:pt idx="4">
                  <c:v>0.69499999999999995</c:v>
                </c:pt>
                <c:pt idx="5">
                  <c:v>0.67500000000000004</c:v>
                </c:pt>
                <c:pt idx="6">
                  <c:v>0.69</c:v>
                </c:pt>
                <c:pt idx="7">
                  <c:v>0.72</c:v>
                </c:pt>
                <c:pt idx="8">
                  <c:v>0.81499999999999995</c:v>
                </c:pt>
                <c:pt idx="9">
                  <c:v>0.91500000000000004</c:v>
                </c:pt>
                <c:pt idx="10">
                  <c:v>1.1200000000000001</c:v>
                </c:pt>
                <c:pt idx="11">
                  <c:v>1.355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C-4E3B-A098-70FB2474DFCC}"/>
            </c:ext>
          </c:extLst>
        </c:ser>
        <c:ser>
          <c:idx val="3"/>
          <c:order val="3"/>
          <c:tx>
            <c:strRef>
              <c:f>'Gráfica 4.1'!$A$47</c:f>
              <c:strCache>
                <c:ptCount val="1"/>
                <c:pt idx="0">
                  <c:v>Curva 0.2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'Gráfica 4.1'!$B$49:$B$60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0.27500000000000002</c:v>
                </c:pt>
                <c:pt idx="7">
                  <c:v>0.3</c:v>
                </c:pt>
                <c:pt idx="8">
                  <c:v>0.32500000000000001</c:v>
                </c:pt>
                <c:pt idx="9">
                  <c:v>0.35</c:v>
                </c:pt>
                <c:pt idx="10">
                  <c:v>0.4</c:v>
                </c:pt>
                <c:pt idx="11">
                  <c:v>0.6</c:v>
                </c:pt>
              </c:numCache>
            </c:numRef>
          </c:xVal>
          <c:yVal>
            <c:numRef>
              <c:f>'Gráfica 4.1'!$C$49:$C$60</c:f>
              <c:numCache>
                <c:formatCode>General</c:formatCode>
                <c:ptCount val="12"/>
                <c:pt idx="0">
                  <c:v>0.80500000000000005</c:v>
                </c:pt>
                <c:pt idx="1">
                  <c:v>0.81</c:v>
                </c:pt>
                <c:pt idx="2">
                  <c:v>0.82499999999999996</c:v>
                </c:pt>
                <c:pt idx="3">
                  <c:v>0.85</c:v>
                </c:pt>
                <c:pt idx="4">
                  <c:v>0.88</c:v>
                </c:pt>
                <c:pt idx="5">
                  <c:v>0.93</c:v>
                </c:pt>
                <c:pt idx="6">
                  <c:v>0.91700000000000004</c:v>
                </c:pt>
                <c:pt idx="7">
                  <c:v>0.89</c:v>
                </c:pt>
                <c:pt idx="8">
                  <c:v>0.88800000000000001</c:v>
                </c:pt>
                <c:pt idx="9">
                  <c:v>0.92500000000000004</c:v>
                </c:pt>
                <c:pt idx="10">
                  <c:v>1.03</c:v>
                </c:pt>
                <c:pt idx="11">
                  <c:v>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4C-4E3B-A098-70FB2474DFCC}"/>
            </c:ext>
          </c:extLst>
        </c:ser>
        <c:ser>
          <c:idx val="4"/>
          <c:order val="4"/>
          <c:tx>
            <c:strRef>
              <c:f>'Gráfica 4.1'!$A$62</c:f>
              <c:strCache>
                <c:ptCount val="1"/>
                <c:pt idx="0">
                  <c:v>Curva 0.3</c:v>
                </c:pt>
              </c:strCache>
            </c:strRef>
          </c:tx>
          <c:spPr>
            <a:ln w="19050" cap="rnd">
              <a:solidFill>
                <a:srgbClr val="A907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'Gráfica 4.1'!$B$64:$B$75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0.35</c:v>
                </c:pt>
                <c:pt idx="10">
                  <c:v>0.4</c:v>
                </c:pt>
                <c:pt idx="11">
                  <c:v>0.6</c:v>
                </c:pt>
              </c:numCache>
            </c:numRef>
          </c:xVal>
          <c:yVal>
            <c:numRef>
              <c:f>'Gráfica 4.1'!$C$64:$C$75</c:f>
              <c:numCache>
                <c:formatCode>General</c:formatCode>
                <c:ptCount val="12"/>
                <c:pt idx="0">
                  <c:v>0.7</c:v>
                </c:pt>
                <c:pt idx="1">
                  <c:v>0.71</c:v>
                </c:pt>
                <c:pt idx="2">
                  <c:v>0.72499999999999998</c:v>
                </c:pt>
                <c:pt idx="3">
                  <c:v>0.75</c:v>
                </c:pt>
                <c:pt idx="4">
                  <c:v>0.8</c:v>
                </c:pt>
                <c:pt idx="5">
                  <c:v>0.82</c:v>
                </c:pt>
                <c:pt idx="6">
                  <c:v>0.8</c:v>
                </c:pt>
                <c:pt idx="7">
                  <c:v>0.77</c:v>
                </c:pt>
                <c:pt idx="8">
                  <c:v>0.78</c:v>
                </c:pt>
                <c:pt idx="9">
                  <c:v>0.88</c:v>
                </c:pt>
                <c:pt idx="10">
                  <c:v>0.98</c:v>
                </c:pt>
                <c:pt idx="11">
                  <c:v>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4C-4E3B-A098-70FB2474DFCC}"/>
            </c:ext>
          </c:extLst>
        </c:ser>
        <c:ser>
          <c:idx val="5"/>
          <c:order val="5"/>
          <c:tx>
            <c:strRef>
              <c:f>'Gráfica 4.1'!$A$78</c:f>
              <c:strCache>
                <c:ptCount val="1"/>
                <c:pt idx="0">
                  <c:v>Curva 0.1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'Gráfica 4.1'!$B$80:$B$92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0.4</c:v>
                </c:pt>
                <c:pt idx="12">
                  <c:v>0.6</c:v>
                </c:pt>
              </c:numCache>
            </c:numRef>
          </c:xVal>
          <c:yVal>
            <c:numRef>
              <c:f>'Gráfica 4.1'!$C$80:$C$92</c:f>
              <c:numCache>
                <c:formatCode>General</c:formatCode>
                <c:ptCount val="13"/>
                <c:pt idx="0">
                  <c:v>0.9</c:v>
                </c:pt>
                <c:pt idx="1">
                  <c:v>0.91</c:v>
                </c:pt>
                <c:pt idx="2">
                  <c:v>0.92</c:v>
                </c:pt>
                <c:pt idx="3">
                  <c:v>0.93500000000000005</c:v>
                </c:pt>
                <c:pt idx="4">
                  <c:v>0.96</c:v>
                </c:pt>
                <c:pt idx="5">
                  <c:v>0.99</c:v>
                </c:pt>
                <c:pt idx="6">
                  <c:v>1.038</c:v>
                </c:pt>
                <c:pt idx="7">
                  <c:v>1.0629999999999999</c:v>
                </c:pt>
                <c:pt idx="8">
                  <c:v>1.048</c:v>
                </c:pt>
                <c:pt idx="9">
                  <c:v>1.02</c:v>
                </c:pt>
                <c:pt idx="10">
                  <c:v>1.0049999999999999</c:v>
                </c:pt>
                <c:pt idx="11">
                  <c:v>1.1000000000000001</c:v>
                </c:pt>
                <c:pt idx="12">
                  <c:v>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4C-4E3B-A098-70FB2474D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115487"/>
        <c:axId val="1306130047"/>
      </c:scatterChart>
      <c:valAx>
        <c:axId val="1306115487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6130047"/>
        <c:crosses val="autoZero"/>
        <c:crossBetween val="midCat"/>
      </c:valAx>
      <c:valAx>
        <c:axId val="1306130047"/>
        <c:scaling>
          <c:orientation val="minMax"/>
          <c:max val="1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6115487"/>
        <c:crosses val="autoZero"/>
        <c:crossBetween val="midCat"/>
      </c:valAx>
      <c:spPr>
        <a:solidFill>
          <a:schemeClr val="accent1">
            <a:alpha val="5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9759405074366E-2"/>
          <c:y val="7.407407407407407E-2"/>
          <c:w val="0.9031006924216306"/>
          <c:h val="0.843897255472132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'Gráfica 4.2'!$A$1</c:f>
              <c:strCache>
                <c:ptCount val="1"/>
                <c:pt idx="0">
                  <c:v>Curva 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'Gráfica 4.2'!$B$3:$B$14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</c:numCache>
            </c:numRef>
          </c:xVal>
          <c:yVal>
            <c:numRef>
              <c:f>'Gráfica 4.2'!$C$3:$C$14</c:f>
              <c:numCache>
                <c:formatCode>General</c:formatCode>
                <c:ptCount val="12"/>
                <c:pt idx="0">
                  <c:v>0.1</c:v>
                </c:pt>
                <c:pt idx="1">
                  <c:v>0.11799999999999999</c:v>
                </c:pt>
                <c:pt idx="2">
                  <c:v>0.14699999999999999</c:v>
                </c:pt>
                <c:pt idx="3">
                  <c:v>0.18099999999999999</c:v>
                </c:pt>
                <c:pt idx="4">
                  <c:v>0.22</c:v>
                </c:pt>
                <c:pt idx="5">
                  <c:v>0.26100000000000001</c:v>
                </c:pt>
                <c:pt idx="6">
                  <c:v>0.30499999999999999</c:v>
                </c:pt>
                <c:pt idx="7">
                  <c:v>0.35699999999999998</c:v>
                </c:pt>
                <c:pt idx="8">
                  <c:v>0.41199999999999998</c:v>
                </c:pt>
                <c:pt idx="9">
                  <c:v>0.495</c:v>
                </c:pt>
                <c:pt idx="10">
                  <c:v>0.61799999999999999</c:v>
                </c:pt>
                <c:pt idx="11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F-49F6-9F71-DECC5408E1F6}"/>
            </c:ext>
          </c:extLst>
        </c:ser>
        <c:ser>
          <c:idx val="1"/>
          <c:order val="1"/>
          <c:tx>
            <c:strRef>
              <c:f>'Gráfica 4.2'!$A$16:$C$16</c:f>
              <c:strCache>
                <c:ptCount val="1"/>
                <c:pt idx="0">
                  <c:v>Curva 0.2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'Gráfica 4.2'!$B$18:$B$30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</c:numCache>
            </c:numRef>
          </c:xVal>
          <c:yVal>
            <c:numRef>
              <c:f>'Gráfica 4.2'!$C$18:$C$29</c:f>
              <c:numCache>
                <c:formatCode>General</c:formatCode>
                <c:ptCount val="12"/>
                <c:pt idx="0">
                  <c:v>0.2</c:v>
                </c:pt>
                <c:pt idx="1">
                  <c:v>0.22500000000000001</c:v>
                </c:pt>
                <c:pt idx="2">
                  <c:v>0.255</c:v>
                </c:pt>
                <c:pt idx="3">
                  <c:v>0.29199999999999998</c:v>
                </c:pt>
                <c:pt idx="4">
                  <c:v>0.32900000000000001</c:v>
                </c:pt>
                <c:pt idx="5">
                  <c:v>0.36799999999999999</c:v>
                </c:pt>
                <c:pt idx="6">
                  <c:v>0.41</c:v>
                </c:pt>
                <c:pt idx="7">
                  <c:v>0.45500000000000002</c:v>
                </c:pt>
                <c:pt idx="8">
                  <c:v>0.505</c:v>
                </c:pt>
                <c:pt idx="9">
                  <c:v>0.57399999999999995</c:v>
                </c:pt>
                <c:pt idx="10">
                  <c:v>0.68400000000000005</c:v>
                </c:pt>
                <c:pt idx="11">
                  <c:v>0.83799999999999997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F-49F6-9F71-DECC5408E1F6}"/>
            </c:ext>
          </c:extLst>
        </c:ser>
        <c:ser>
          <c:idx val="2"/>
          <c:order val="2"/>
          <c:tx>
            <c:strRef>
              <c:f>'Gráfica 4.2'!$A$31:$C$31</c:f>
              <c:strCache>
                <c:ptCount val="1"/>
                <c:pt idx="0">
                  <c:v>Curva 0.3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'Gráfica 4.2'!$B$33:$B$44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</c:numCache>
            </c:numRef>
          </c:xVal>
          <c:yVal>
            <c:numRef>
              <c:f>'Gráfica 4.2'!$C$33:$C$44</c:f>
              <c:numCache>
                <c:formatCode>General</c:formatCode>
                <c:ptCount val="12"/>
                <c:pt idx="0">
                  <c:v>0.3</c:v>
                </c:pt>
                <c:pt idx="1">
                  <c:v>0.32700000000000001</c:v>
                </c:pt>
                <c:pt idx="2">
                  <c:v>0.35699999999999998</c:v>
                </c:pt>
                <c:pt idx="3">
                  <c:v>0.38800000000000001</c:v>
                </c:pt>
                <c:pt idx="4">
                  <c:v>0.42299999999999999</c:v>
                </c:pt>
                <c:pt idx="5">
                  <c:v>0.45800000000000002</c:v>
                </c:pt>
                <c:pt idx="6">
                  <c:v>0.502</c:v>
                </c:pt>
                <c:pt idx="7">
                  <c:v>0.55000000000000004</c:v>
                </c:pt>
                <c:pt idx="8">
                  <c:v>0.60599999999999998</c:v>
                </c:pt>
                <c:pt idx="9">
                  <c:v>0.68</c:v>
                </c:pt>
                <c:pt idx="10">
                  <c:v>0.77500000000000002</c:v>
                </c:pt>
                <c:pt idx="11">
                  <c:v>0.92700000000000005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EF-49F6-9F71-DECC5408E1F6}"/>
            </c:ext>
          </c:extLst>
        </c:ser>
        <c:ser>
          <c:idx val="3"/>
          <c:order val="3"/>
          <c:tx>
            <c:strRef>
              <c:f>'Gráfica 4.2'!$A$46:$C$46</c:f>
              <c:strCache>
                <c:ptCount val="1"/>
                <c:pt idx="0">
                  <c:v>Curva 0.4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'Gráfica 4.2'!$B$48:$B$61</c:f>
              <c:numCache>
                <c:formatCode>General</c:formatCode>
                <c:ptCount val="1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0.375</c:v>
                </c:pt>
                <c:pt idx="9">
                  <c:v>0.4</c:v>
                </c:pt>
                <c:pt idx="10">
                  <c:v>0.42499999999999999</c:v>
                </c:pt>
                <c:pt idx="11">
                  <c:v>0.45</c:v>
                </c:pt>
                <c:pt idx="12">
                  <c:v>0.5</c:v>
                </c:pt>
                <c:pt idx="13">
                  <c:v>0.55000000000000004</c:v>
                </c:pt>
              </c:numCache>
            </c:numRef>
          </c:xVal>
          <c:yVal>
            <c:numRef>
              <c:f>'Gráfica 4.2'!$C$48:$C$61</c:f>
              <c:numCache>
                <c:formatCode>General</c:formatCode>
                <c:ptCount val="14"/>
                <c:pt idx="0">
                  <c:v>0.4</c:v>
                </c:pt>
                <c:pt idx="1">
                  <c:v>0.42499999999999999</c:v>
                </c:pt>
                <c:pt idx="2">
                  <c:v>0.45400000000000001</c:v>
                </c:pt>
                <c:pt idx="3">
                  <c:v>0.48499999999999999</c:v>
                </c:pt>
                <c:pt idx="4">
                  <c:v>0.51700000000000002</c:v>
                </c:pt>
                <c:pt idx="5">
                  <c:v>0.55000000000000004</c:v>
                </c:pt>
                <c:pt idx="6">
                  <c:v>0.58499999999999996</c:v>
                </c:pt>
                <c:pt idx="7">
                  <c:v>0.63600000000000001</c:v>
                </c:pt>
                <c:pt idx="8">
                  <c:v>0.67</c:v>
                </c:pt>
                <c:pt idx="9">
                  <c:v>0.69499999999999995</c:v>
                </c:pt>
                <c:pt idx="10">
                  <c:v>0.72499999999999998</c:v>
                </c:pt>
                <c:pt idx="11">
                  <c:v>0.75</c:v>
                </c:pt>
                <c:pt idx="12">
                  <c:v>0.83499999999999996</c:v>
                </c:pt>
                <c:pt idx="13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EF-49F6-9F71-DECC5408E1F6}"/>
            </c:ext>
          </c:extLst>
        </c:ser>
        <c:ser>
          <c:idx val="4"/>
          <c:order val="4"/>
          <c:tx>
            <c:strRef>
              <c:f>'Gráfica 4.2'!$A$63:$C$63</c:f>
              <c:strCache>
                <c:ptCount val="1"/>
                <c:pt idx="0">
                  <c:v>Punto 0.5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'Gráfica 4.2'!$B$65:$B$80</c:f>
              <c:numCache>
                <c:formatCode>General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0.32500000000000001</c:v>
                </c:pt>
                <c:pt idx="8">
                  <c:v>0.35</c:v>
                </c:pt>
                <c:pt idx="9">
                  <c:v>0.375</c:v>
                </c:pt>
                <c:pt idx="10">
                  <c:v>0.38500000000000001</c:v>
                </c:pt>
                <c:pt idx="11">
                  <c:v>0.4</c:v>
                </c:pt>
                <c:pt idx="12">
                  <c:v>0.42499999999999999</c:v>
                </c:pt>
                <c:pt idx="13">
                  <c:v>0.45</c:v>
                </c:pt>
                <c:pt idx="14">
                  <c:v>0.5</c:v>
                </c:pt>
                <c:pt idx="15">
                  <c:v>0.55000000000000004</c:v>
                </c:pt>
              </c:numCache>
            </c:numRef>
          </c:xVal>
          <c:yVal>
            <c:numRef>
              <c:f>'Gráfica 4.2'!$C$65:$C$80</c:f>
              <c:numCache>
                <c:formatCode>General</c:formatCode>
                <c:ptCount val="16"/>
                <c:pt idx="0">
                  <c:v>0.5</c:v>
                </c:pt>
                <c:pt idx="1">
                  <c:v>0.53400000000000003</c:v>
                </c:pt>
                <c:pt idx="2">
                  <c:v>0.56499999999999995</c:v>
                </c:pt>
                <c:pt idx="3">
                  <c:v>0.59199999999999997</c:v>
                </c:pt>
                <c:pt idx="4">
                  <c:v>0.623</c:v>
                </c:pt>
                <c:pt idx="5">
                  <c:v>0.65300000000000002</c:v>
                </c:pt>
                <c:pt idx="6">
                  <c:v>0.68400000000000005</c:v>
                </c:pt>
                <c:pt idx="7">
                  <c:v>0.69099999999999995</c:v>
                </c:pt>
                <c:pt idx="8">
                  <c:v>0.7</c:v>
                </c:pt>
                <c:pt idx="9">
                  <c:v>0.748</c:v>
                </c:pt>
                <c:pt idx="10">
                  <c:v>0.77</c:v>
                </c:pt>
                <c:pt idx="11">
                  <c:v>0.79</c:v>
                </c:pt>
                <c:pt idx="12">
                  <c:v>0.80800000000000005</c:v>
                </c:pt>
                <c:pt idx="13">
                  <c:v>0.83199999999999996</c:v>
                </c:pt>
                <c:pt idx="14">
                  <c:v>0.90200000000000002</c:v>
                </c:pt>
                <c:pt idx="15">
                  <c:v>1.008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EF-49F6-9F71-DECC5408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46912"/>
        <c:axId val="163233184"/>
      </c:scatterChart>
      <c:valAx>
        <c:axId val="163246912"/>
        <c:scaling>
          <c:orientation val="minMax"/>
          <c:max val="0.650000000000000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233184"/>
        <c:crosses val="autoZero"/>
        <c:crossBetween val="midCat"/>
      </c:valAx>
      <c:valAx>
        <c:axId val="1632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246912"/>
        <c:crosses val="autoZero"/>
        <c:crossBetween val="midCat"/>
      </c:valAx>
      <c:spPr>
        <a:solidFill>
          <a:schemeClr val="accent1">
            <a:alpha val="59000"/>
          </a:schemeClr>
        </a:solidFill>
        <a:ln>
          <a:solidFill>
            <a:schemeClr val="accent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>
          <a:alpha val="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9759405074366E-2"/>
          <c:y val="5.8942913730069539E-2"/>
          <c:w val="0.9031006924216306"/>
          <c:h val="0.833136871217997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'Gráfica 4.3'!$A$1:$I$1</c:f>
              <c:strCache>
                <c:ptCount val="1"/>
                <c:pt idx="0">
                  <c:v>Curva 0.1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'Gráfica 4.3'!$B$3:$B$20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0.32500000000000001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0.47499999999999998</c:v>
                </c:pt>
                <c:pt idx="12">
                  <c:v>0.5</c:v>
                </c:pt>
                <c:pt idx="13">
                  <c:v>0.52500000000000002</c:v>
                </c:pt>
                <c:pt idx="14">
                  <c:v>0.55000000000000004</c:v>
                </c:pt>
              </c:numCache>
              <c:extLst xmlns:c15="http://schemas.microsoft.com/office/drawing/2012/chart"/>
            </c:numRef>
          </c:xVal>
          <c:yVal>
            <c:numRef>
              <c:f>'Gráfica 4.3'!$C$3:$C$20</c:f>
              <c:numCache>
                <c:formatCode>General</c:formatCode>
                <c:ptCount val="18"/>
                <c:pt idx="0">
                  <c:v>0</c:v>
                </c:pt>
                <c:pt idx="1">
                  <c:v>1.0999999999999999E-2</c:v>
                </c:pt>
                <c:pt idx="2">
                  <c:v>2.9000000000000001E-2</c:v>
                </c:pt>
                <c:pt idx="3">
                  <c:v>5.5E-2</c:v>
                </c:pt>
                <c:pt idx="4">
                  <c:v>8.8999999999999996E-2</c:v>
                </c:pt>
                <c:pt idx="5">
                  <c:v>0.127</c:v>
                </c:pt>
                <c:pt idx="6">
                  <c:v>0.17499999999999999</c:v>
                </c:pt>
                <c:pt idx="7">
                  <c:v>0.20399999999999999</c:v>
                </c:pt>
                <c:pt idx="8">
                  <c:v>0.23</c:v>
                </c:pt>
                <c:pt idx="9">
                  <c:v>0.27300000000000002</c:v>
                </c:pt>
                <c:pt idx="10">
                  <c:v>0.30199999999999999</c:v>
                </c:pt>
                <c:pt idx="11">
                  <c:v>0.32200000000000001</c:v>
                </c:pt>
                <c:pt idx="12">
                  <c:v>0.34699999999999998</c:v>
                </c:pt>
                <c:pt idx="13">
                  <c:v>0.38200000000000001</c:v>
                </c:pt>
                <c:pt idx="14">
                  <c:v>0.432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D95-455F-8415-DF348E4D8D49}"/>
            </c:ext>
          </c:extLst>
        </c:ser>
        <c:ser>
          <c:idx val="1"/>
          <c:order val="1"/>
          <c:tx>
            <c:strRef>
              <c:f>'Gráfica 4.3'!$A$22:$I$22</c:f>
              <c:strCache>
                <c:ptCount val="1"/>
                <c:pt idx="0">
                  <c:v>Curva 0.2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'Gráfica 4.3'!$B$24:$B$37</c:f>
              <c:numCache>
                <c:formatCode>General</c:formatCode>
                <c:ptCount val="1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0.52500000000000002</c:v>
                </c:pt>
                <c:pt idx="13">
                  <c:v>0.55000000000000004</c:v>
                </c:pt>
              </c:numCache>
              <c:extLst xmlns:c15="http://schemas.microsoft.com/office/drawing/2012/chart"/>
            </c:numRef>
          </c:xVal>
          <c:yVal>
            <c:numRef>
              <c:f>'Gráfica 4.3'!$C$24:$C$37</c:f>
              <c:numCache>
                <c:formatCode>General</c:formatCode>
                <c:ptCount val="14"/>
                <c:pt idx="0">
                  <c:v>0</c:v>
                </c:pt>
                <c:pt idx="1">
                  <c:v>1.4999999999999999E-2</c:v>
                </c:pt>
                <c:pt idx="2">
                  <c:v>3.7999999999999999E-2</c:v>
                </c:pt>
                <c:pt idx="3">
                  <c:v>7.0000000000000007E-2</c:v>
                </c:pt>
                <c:pt idx="4">
                  <c:v>0.113</c:v>
                </c:pt>
                <c:pt idx="5">
                  <c:v>0.13700000000000001</c:v>
                </c:pt>
                <c:pt idx="6">
                  <c:v>0.155</c:v>
                </c:pt>
                <c:pt idx="7">
                  <c:v>0.191</c:v>
                </c:pt>
                <c:pt idx="8">
                  <c:v>0.22800000000000001</c:v>
                </c:pt>
                <c:pt idx="9">
                  <c:v>0.26800000000000002</c:v>
                </c:pt>
                <c:pt idx="10">
                  <c:v>0.315</c:v>
                </c:pt>
                <c:pt idx="11">
                  <c:v>0.36599999999999999</c:v>
                </c:pt>
                <c:pt idx="12">
                  <c:v>0.39800000000000002</c:v>
                </c:pt>
                <c:pt idx="13">
                  <c:v>0.44400000000000001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D95-455F-8415-DF348E4D8D49}"/>
            </c:ext>
          </c:extLst>
        </c:ser>
        <c:ser>
          <c:idx val="2"/>
          <c:order val="2"/>
          <c:tx>
            <c:strRef>
              <c:f>'Gráfica 4.3'!$A$39:$I$39</c:f>
              <c:strCache>
                <c:ptCount val="1"/>
                <c:pt idx="0">
                  <c:v>Curva 0.3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'Gráfica 4.3'!$B$41:$B$56</c:f>
              <c:numCache>
                <c:formatCode>General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0.42499999999999999</c:v>
                </c:pt>
                <c:pt idx="11">
                  <c:v>0.45</c:v>
                </c:pt>
                <c:pt idx="12">
                  <c:v>0.47499999999999998</c:v>
                </c:pt>
                <c:pt idx="13">
                  <c:v>0.5</c:v>
                </c:pt>
                <c:pt idx="14">
                  <c:v>0.52500000000000002</c:v>
                </c:pt>
                <c:pt idx="15">
                  <c:v>0.55000000000000004</c:v>
                </c:pt>
              </c:numCache>
              <c:extLst xmlns:c15="http://schemas.microsoft.com/office/drawing/2012/chart"/>
            </c:numRef>
          </c:xVal>
          <c:yVal>
            <c:numRef>
              <c:f>'Gráfica 4.3'!$C$41:$C$56</c:f>
              <c:numCache>
                <c:formatCode>General</c:formatCode>
                <c:ptCount val="16"/>
                <c:pt idx="0">
                  <c:v>0</c:v>
                </c:pt>
                <c:pt idx="1">
                  <c:v>1.9E-2</c:v>
                </c:pt>
                <c:pt idx="2">
                  <c:v>4.4999999999999998E-2</c:v>
                </c:pt>
                <c:pt idx="3">
                  <c:v>0.08</c:v>
                </c:pt>
                <c:pt idx="4">
                  <c:v>0.126</c:v>
                </c:pt>
                <c:pt idx="5">
                  <c:v>0.14699999999999999</c:v>
                </c:pt>
                <c:pt idx="6">
                  <c:v>0.16600000000000001</c:v>
                </c:pt>
                <c:pt idx="7">
                  <c:v>0.20200000000000001</c:v>
                </c:pt>
                <c:pt idx="8">
                  <c:v>0.24199999999999999</c:v>
                </c:pt>
                <c:pt idx="9">
                  <c:v>0.27600000000000002</c:v>
                </c:pt>
                <c:pt idx="10">
                  <c:v>0.28899999999999998</c:v>
                </c:pt>
                <c:pt idx="11">
                  <c:v>0.30599999999999999</c:v>
                </c:pt>
                <c:pt idx="12">
                  <c:v>0.33100000000000002</c:v>
                </c:pt>
                <c:pt idx="13">
                  <c:v>0.36499999999999999</c:v>
                </c:pt>
                <c:pt idx="14">
                  <c:v>0.39900000000000002</c:v>
                </c:pt>
                <c:pt idx="15">
                  <c:v>0.432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D95-455F-8415-DF348E4D8D49}"/>
            </c:ext>
          </c:extLst>
        </c:ser>
        <c:ser>
          <c:idx val="3"/>
          <c:order val="3"/>
          <c:tx>
            <c:strRef>
              <c:f>'Gráfica 4.3'!$A$58:$I$58</c:f>
              <c:strCache>
                <c:ptCount val="1"/>
                <c:pt idx="0">
                  <c:v>Curva 0.4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</a:schemeClr>
              </a:solidFill>
              <a:ln w="317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'Gráfica 4.3'!$B$60:$B$80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0.3</c:v>
                </c:pt>
                <c:pt idx="11">
                  <c:v>0.32500000000000001</c:v>
                </c:pt>
                <c:pt idx="12">
                  <c:v>0.35</c:v>
                </c:pt>
                <c:pt idx="13">
                  <c:v>0.375</c:v>
                </c:pt>
                <c:pt idx="14">
                  <c:v>0.4</c:v>
                </c:pt>
                <c:pt idx="15">
                  <c:v>0.42499999999999999</c:v>
                </c:pt>
                <c:pt idx="16">
                  <c:v>0.45</c:v>
                </c:pt>
                <c:pt idx="17">
                  <c:v>0.47499999999999998</c:v>
                </c:pt>
                <c:pt idx="18">
                  <c:v>0.5</c:v>
                </c:pt>
                <c:pt idx="19">
                  <c:v>0.52500000000000002</c:v>
                </c:pt>
                <c:pt idx="20">
                  <c:v>0.55000000000000004</c:v>
                </c:pt>
              </c:numCache>
            </c:numRef>
          </c:xVal>
          <c:yVal>
            <c:numRef>
              <c:f>'Gráfica 4.3'!$C$60:$C$80</c:f>
              <c:numCache>
                <c:formatCode>General</c:formatCode>
                <c:ptCount val="21"/>
                <c:pt idx="0">
                  <c:v>0</c:v>
                </c:pt>
                <c:pt idx="1">
                  <c:v>1.6E-2</c:v>
                </c:pt>
                <c:pt idx="2">
                  <c:v>2.5999999999999999E-2</c:v>
                </c:pt>
                <c:pt idx="3">
                  <c:v>3.9E-2</c:v>
                </c:pt>
                <c:pt idx="4">
                  <c:v>5.5E-2</c:v>
                </c:pt>
                <c:pt idx="5">
                  <c:v>7.3999999999999996E-2</c:v>
                </c:pt>
                <c:pt idx="6">
                  <c:v>9.6000000000000002E-2</c:v>
                </c:pt>
                <c:pt idx="7">
                  <c:v>0.12</c:v>
                </c:pt>
                <c:pt idx="8">
                  <c:v>0.14299999999999999</c:v>
                </c:pt>
                <c:pt idx="9">
                  <c:v>0.16200000000000001</c:v>
                </c:pt>
                <c:pt idx="10">
                  <c:v>0.2</c:v>
                </c:pt>
                <c:pt idx="11">
                  <c:v>0.218</c:v>
                </c:pt>
                <c:pt idx="12">
                  <c:v>0.23599999999999999</c:v>
                </c:pt>
                <c:pt idx="13">
                  <c:v>0.253</c:v>
                </c:pt>
                <c:pt idx="14">
                  <c:v>0.26800000000000002</c:v>
                </c:pt>
                <c:pt idx="15">
                  <c:v>0.28899999999999998</c:v>
                </c:pt>
                <c:pt idx="16">
                  <c:v>0.309</c:v>
                </c:pt>
                <c:pt idx="17">
                  <c:v>0.32800000000000001</c:v>
                </c:pt>
                <c:pt idx="18">
                  <c:v>0.35</c:v>
                </c:pt>
                <c:pt idx="19">
                  <c:v>0.373</c:v>
                </c:pt>
                <c:pt idx="20">
                  <c:v>0.41099999999999998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95-455F-8415-DF348E4D8D49}"/>
            </c:ext>
          </c:extLst>
        </c:ser>
        <c:ser>
          <c:idx val="4"/>
          <c:order val="4"/>
          <c:tx>
            <c:strRef>
              <c:f>'Gráfica 4.3'!$A$82:$I$82</c:f>
              <c:strCache>
                <c:ptCount val="1"/>
                <c:pt idx="0">
                  <c:v>Punto 0.5</c:v>
                </c:pt>
              </c:strCache>
            </c:strRef>
          </c:tx>
          <c:spPr>
            <a:ln w="63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'Gráfica 4.3'!$B$84:$B$107</c:f>
              <c:numCache>
                <c:formatCode>General</c:formatCode>
                <c:ptCount val="24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0.38500000000000001</c:v>
                </c:pt>
                <c:pt idx="17">
                  <c:v>0.4</c:v>
                </c:pt>
                <c:pt idx="18">
                  <c:v>0.42499999999999999</c:v>
                </c:pt>
                <c:pt idx="19">
                  <c:v>0.45</c:v>
                </c:pt>
                <c:pt idx="20">
                  <c:v>0.47499999999999998</c:v>
                </c:pt>
                <c:pt idx="21">
                  <c:v>0.5</c:v>
                </c:pt>
                <c:pt idx="22">
                  <c:v>0.52500000000000002</c:v>
                </c:pt>
                <c:pt idx="23">
                  <c:v>0.55000000000000004</c:v>
                </c:pt>
              </c:numCache>
            </c:numRef>
          </c:xVal>
          <c:yVal>
            <c:numRef>
              <c:f>'Gráfica 4.3'!$C$84:$C$107</c:f>
              <c:numCache>
                <c:formatCode>General</c:formatCode>
                <c:ptCount val="24"/>
                <c:pt idx="0">
                  <c:v>0</c:v>
                </c:pt>
                <c:pt idx="1">
                  <c:v>1.2E-2</c:v>
                </c:pt>
                <c:pt idx="2">
                  <c:v>2.3E-2</c:v>
                </c:pt>
                <c:pt idx="3">
                  <c:v>3.5999999999999997E-2</c:v>
                </c:pt>
                <c:pt idx="4">
                  <c:v>0.05</c:v>
                </c:pt>
                <c:pt idx="5">
                  <c:v>6.6000000000000003E-2</c:v>
                </c:pt>
                <c:pt idx="6">
                  <c:v>8.3000000000000004E-2</c:v>
                </c:pt>
                <c:pt idx="7">
                  <c:v>0.10199999999999999</c:v>
                </c:pt>
                <c:pt idx="8">
                  <c:v>0.121</c:v>
                </c:pt>
                <c:pt idx="9">
                  <c:v>0.14000000000000001</c:v>
                </c:pt>
                <c:pt idx="10">
                  <c:v>0.158</c:v>
                </c:pt>
                <c:pt idx="11">
                  <c:v>0.17699999999999999</c:v>
                </c:pt>
                <c:pt idx="12">
                  <c:v>0.19600000000000001</c:v>
                </c:pt>
                <c:pt idx="13">
                  <c:v>0.218</c:v>
                </c:pt>
                <c:pt idx="14">
                  <c:v>0.23599999999999999</c:v>
                </c:pt>
                <c:pt idx="15">
                  <c:v>0.252</c:v>
                </c:pt>
                <c:pt idx="16">
                  <c:v>0.25900000000000001</c:v>
                </c:pt>
                <c:pt idx="17">
                  <c:v>0.26500000000000001</c:v>
                </c:pt>
                <c:pt idx="18">
                  <c:v>0.27400000000000002</c:v>
                </c:pt>
                <c:pt idx="19">
                  <c:v>0.28899999999999998</c:v>
                </c:pt>
                <c:pt idx="20">
                  <c:v>0.311</c:v>
                </c:pt>
                <c:pt idx="21">
                  <c:v>0.33900000000000002</c:v>
                </c:pt>
                <c:pt idx="22">
                  <c:v>0.36499999999999999</c:v>
                </c:pt>
                <c:pt idx="23">
                  <c:v>0.38500000000000001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95-455F-8415-DF348E4D8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46912"/>
        <c:axId val="163233184"/>
        <c:extLst/>
      </c:scatterChart>
      <c:valAx>
        <c:axId val="163246912"/>
        <c:scaling>
          <c:orientation val="minMax"/>
          <c:max val="0.7000000000000000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233184"/>
        <c:crosses val="autoZero"/>
        <c:crossBetween val="midCat"/>
      </c:valAx>
      <c:valAx>
        <c:axId val="163233184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246912"/>
        <c:crosses val="autoZero"/>
        <c:crossBetween val="midCat"/>
      </c:valAx>
      <c:spPr>
        <a:solidFill>
          <a:schemeClr val="accent1">
            <a:alpha val="59000"/>
          </a:schemeClr>
        </a:solidFill>
        <a:ln>
          <a:solidFill>
            <a:schemeClr val="accent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>
          <a:alpha val="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46085302702726E-2"/>
          <c:y val="3.4508928712729918E-2"/>
          <c:w val="0.90972190708086387"/>
          <c:h val="0.881239873717542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'Gráfica 4.4'!$A$1:$C$1</c:f>
              <c:strCache>
                <c:ptCount val="1"/>
                <c:pt idx="0">
                  <c:v>CURVA 0.1</c:v>
                </c:pt>
              </c:strCache>
            </c:strRef>
          </c:tx>
          <c:spPr>
            <a:ln w="19050" cap="rnd">
              <a:solidFill>
                <a:srgbClr val="FF0000">
                  <a:alpha val="73000"/>
                </a:srgb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'Gráfica 4.4'!$B$3:$B$15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'Gráfica 4.4'!$C$3:$C$15</c:f>
              <c:numCache>
                <c:formatCode>General</c:formatCode>
                <c:ptCount val="13"/>
                <c:pt idx="0">
                  <c:v>0.09</c:v>
                </c:pt>
                <c:pt idx="1">
                  <c:v>0.1</c:v>
                </c:pt>
                <c:pt idx="2">
                  <c:v>0.114</c:v>
                </c:pt>
                <c:pt idx="3">
                  <c:v>0.14000000000000001</c:v>
                </c:pt>
                <c:pt idx="4">
                  <c:v>0.17499999999999999</c:v>
                </c:pt>
                <c:pt idx="5">
                  <c:v>0.22</c:v>
                </c:pt>
                <c:pt idx="6">
                  <c:v>0.26300000000000001</c:v>
                </c:pt>
                <c:pt idx="7">
                  <c:v>0.30499999999999999</c:v>
                </c:pt>
                <c:pt idx="8">
                  <c:v>0.35</c:v>
                </c:pt>
                <c:pt idx="9">
                  <c:v>0.39800000000000002</c:v>
                </c:pt>
                <c:pt idx="10">
                  <c:v>0.44700000000000001</c:v>
                </c:pt>
                <c:pt idx="11">
                  <c:v>0.496</c:v>
                </c:pt>
                <c:pt idx="12">
                  <c:v>0.54800000000000004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F-4D8B-9A6F-E4061277BC61}"/>
            </c:ext>
          </c:extLst>
        </c:ser>
        <c:ser>
          <c:idx val="1"/>
          <c:order val="1"/>
          <c:tx>
            <c:strRef>
              <c:f>'Gráfica 4.4'!$A$17:$C$17</c:f>
              <c:strCache>
                <c:ptCount val="1"/>
                <c:pt idx="0">
                  <c:v>CURVA 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'Gráfica 4.4'!$B$19:$B$31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'Gráfica 4.4'!$C$19:$C$31</c:f>
              <c:numCache>
                <c:formatCode>General</c:formatCode>
                <c:ptCount val="13"/>
                <c:pt idx="0">
                  <c:v>0.13900000000000001</c:v>
                </c:pt>
                <c:pt idx="1">
                  <c:v>0.16</c:v>
                </c:pt>
                <c:pt idx="2">
                  <c:v>0.187</c:v>
                </c:pt>
                <c:pt idx="3">
                  <c:v>0.22</c:v>
                </c:pt>
                <c:pt idx="4">
                  <c:v>0.25800000000000001</c:v>
                </c:pt>
                <c:pt idx="5">
                  <c:v>0.29799999999999999</c:v>
                </c:pt>
                <c:pt idx="6">
                  <c:v>0.33800000000000002</c:v>
                </c:pt>
                <c:pt idx="7">
                  <c:v>0.38</c:v>
                </c:pt>
                <c:pt idx="8">
                  <c:v>0.42199999999999999</c:v>
                </c:pt>
                <c:pt idx="9">
                  <c:v>0.46300000000000002</c:v>
                </c:pt>
                <c:pt idx="10">
                  <c:v>0.505</c:v>
                </c:pt>
                <c:pt idx="11">
                  <c:v>0.55000000000000004</c:v>
                </c:pt>
                <c:pt idx="12">
                  <c:v>0.59499999999999997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F-4D8B-9A6F-E4061277BC61}"/>
            </c:ext>
          </c:extLst>
        </c:ser>
        <c:ser>
          <c:idx val="2"/>
          <c:order val="2"/>
          <c:tx>
            <c:strRef>
              <c:f>'Gráfica 4.4'!$A$33:$C$33</c:f>
              <c:strCache>
                <c:ptCount val="1"/>
                <c:pt idx="0">
                  <c:v>CURVA 0.3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'Gráfica 4.4'!$B$35:$B$47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'Gráfica 4.4'!$C$35:$C$47</c:f>
              <c:numCache>
                <c:formatCode>General</c:formatCode>
                <c:ptCount val="13"/>
                <c:pt idx="0">
                  <c:v>0.189</c:v>
                </c:pt>
                <c:pt idx="1">
                  <c:v>0.214</c:v>
                </c:pt>
                <c:pt idx="2">
                  <c:v>0.24</c:v>
                </c:pt>
                <c:pt idx="3">
                  <c:v>0.27</c:v>
                </c:pt>
                <c:pt idx="4">
                  <c:v>0.3</c:v>
                </c:pt>
                <c:pt idx="5">
                  <c:v>0.33300000000000002</c:v>
                </c:pt>
                <c:pt idx="6">
                  <c:v>0.37</c:v>
                </c:pt>
                <c:pt idx="7">
                  <c:v>0.40899999999999997</c:v>
                </c:pt>
                <c:pt idx="8">
                  <c:v>0.44900000000000001</c:v>
                </c:pt>
                <c:pt idx="9">
                  <c:v>0.48899999999999999</c:v>
                </c:pt>
                <c:pt idx="10">
                  <c:v>0.53100000000000003</c:v>
                </c:pt>
                <c:pt idx="11">
                  <c:v>0.57999999999999996</c:v>
                </c:pt>
                <c:pt idx="12">
                  <c:v>0.63500000000000001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7F-4D8B-9A6F-E4061277BC61}"/>
            </c:ext>
          </c:extLst>
        </c:ser>
        <c:ser>
          <c:idx val="3"/>
          <c:order val="3"/>
          <c:tx>
            <c:strRef>
              <c:f>'Gráfica 4.4'!$A$49:$C$49</c:f>
              <c:strCache>
                <c:ptCount val="1"/>
                <c:pt idx="0">
                  <c:v>CURVA 0.4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'Gráfica 4.4'!$B$51:$B$63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'Gráfica 4.4'!$C$51:$C$63</c:f>
              <c:numCache>
                <c:formatCode>General</c:formatCode>
                <c:ptCount val="13"/>
                <c:pt idx="0">
                  <c:v>0.22</c:v>
                </c:pt>
                <c:pt idx="1">
                  <c:v>0.253</c:v>
                </c:pt>
                <c:pt idx="2">
                  <c:v>0.28299999999999997</c:v>
                </c:pt>
                <c:pt idx="3">
                  <c:v>0.31</c:v>
                </c:pt>
                <c:pt idx="4">
                  <c:v>0.33300000000000002</c:v>
                </c:pt>
                <c:pt idx="5">
                  <c:v>0.35199999999999998</c:v>
                </c:pt>
                <c:pt idx="6">
                  <c:v>0.372</c:v>
                </c:pt>
                <c:pt idx="7">
                  <c:v>0.41299999999999998</c:v>
                </c:pt>
                <c:pt idx="8">
                  <c:v>0.47</c:v>
                </c:pt>
                <c:pt idx="9">
                  <c:v>0.50600000000000001</c:v>
                </c:pt>
                <c:pt idx="10">
                  <c:v>0.55300000000000005</c:v>
                </c:pt>
                <c:pt idx="11">
                  <c:v>0.61799999999999999</c:v>
                </c:pt>
                <c:pt idx="12">
                  <c:v>0.67400000000000004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7F-4D8B-9A6F-E4061277BC61}"/>
            </c:ext>
          </c:extLst>
        </c:ser>
        <c:ser>
          <c:idx val="4"/>
          <c:order val="4"/>
          <c:tx>
            <c:strRef>
              <c:f>'Gráfica 4.4'!$A$65:$C$65</c:f>
              <c:strCache>
                <c:ptCount val="1"/>
                <c:pt idx="0">
                  <c:v>CURVA 0.5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'Gráfica 4.4'!$B$67:$B$85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0.27500000000000002</c:v>
                </c:pt>
                <c:pt idx="7">
                  <c:v>0.3</c:v>
                </c:pt>
                <c:pt idx="8">
                  <c:v>0.35</c:v>
                </c:pt>
                <c:pt idx="9">
                  <c:v>0.36499999999999999</c:v>
                </c:pt>
                <c:pt idx="10">
                  <c:v>0.38500000000000001</c:v>
                </c:pt>
                <c:pt idx="11">
                  <c:v>0.4</c:v>
                </c:pt>
                <c:pt idx="12">
                  <c:v>0.41249999999999998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0.55000000000000004</c:v>
                </c:pt>
                <c:pt idx="18">
                  <c:v>0.6</c:v>
                </c:pt>
              </c:numCache>
            </c:numRef>
          </c:xVal>
          <c:yVal>
            <c:numRef>
              <c:f>'Gráfica 4.4'!$C$67:$C$85</c:f>
              <c:numCache>
                <c:formatCode>General</c:formatCode>
                <c:ptCount val="19"/>
                <c:pt idx="0">
                  <c:v>0.248</c:v>
                </c:pt>
                <c:pt idx="1">
                  <c:v>0.27600000000000002</c:v>
                </c:pt>
                <c:pt idx="2">
                  <c:v>0.3</c:v>
                </c:pt>
                <c:pt idx="3">
                  <c:v>0.32100000000000001</c:v>
                </c:pt>
                <c:pt idx="4">
                  <c:v>0.34</c:v>
                </c:pt>
                <c:pt idx="5">
                  <c:v>0.35599999999999998</c:v>
                </c:pt>
                <c:pt idx="6">
                  <c:v>0.36399999999999999</c:v>
                </c:pt>
                <c:pt idx="7">
                  <c:v>0.377</c:v>
                </c:pt>
                <c:pt idx="8">
                  <c:v>0.42</c:v>
                </c:pt>
                <c:pt idx="9">
                  <c:v>0.45500000000000002</c:v>
                </c:pt>
                <c:pt idx="10">
                  <c:v>0.48299999999999998</c:v>
                </c:pt>
                <c:pt idx="11">
                  <c:v>0.496</c:v>
                </c:pt>
                <c:pt idx="12">
                  <c:v>0.50700000000000001</c:v>
                </c:pt>
                <c:pt idx="13">
                  <c:v>0.51200000000000001</c:v>
                </c:pt>
                <c:pt idx="14">
                  <c:v>0.51800000000000002</c:v>
                </c:pt>
                <c:pt idx="15">
                  <c:v>0.53100000000000003</c:v>
                </c:pt>
                <c:pt idx="16">
                  <c:v>0.56000000000000005</c:v>
                </c:pt>
                <c:pt idx="17">
                  <c:v>0.625</c:v>
                </c:pt>
                <c:pt idx="18">
                  <c:v>0.68400000000000005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7F-4D8B-9A6F-E4061277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38816"/>
        <c:axId val="725040480"/>
      </c:scatterChart>
      <c:valAx>
        <c:axId val="7250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5040480"/>
        <c:crosses val="autoZero"/>
        <c:crossBetween val="midCat"/>
      </c:valAx>
      <c:valAx>
        <c:axId val="725040480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5038816"/>
        <c:crosses val="autoZero"/>
        <c:crossBetween val="midCat"/>
      </c:valAx>
      <c:spPr>
        <a:solidFill>
          <a:schemeClr val="accent1">
            <a:lumMod val="60000"/>
            <a:lumOff val="40000"/>
            <a:alpha val="73000"/>
          </a:schemeClr>
        </a:solidFill>
        <a:ln w="9525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73025" cap="flat" cmpd="sng" algn="ctr">
      <a:solidFill>
        <a:schemeClr val="tx1">
          <a:lumMod val="15000"/>
          <a:lumOff val="85000"/>
          <a:alpha val="91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9759405074366E-2"/>
          <c:y val="5.8942913730069539E-2"/>
          <c:w val="0.9095942427896393"/>
          <c:h val="0.833136871217997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'Gráfica 4.5'!$A$1:$I$1</c:f>
              <c:strCache>
                <c:ptCount val="1"/>
                <c:pt idx="0">
                  <c:v>Curva 0.1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'Gráfica 4.5'!$B$3:$B$20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0.32500000000000001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0.47499999999999998</c:v>
                </c:pt>
                <c:pt idx="12">
                  <c:v>0.5</c:v>
                </c:pt>
                <c:pt idx="13">
                  <c:v>0.52500000000000002</c:v>
                </c:pt>
                <c:pt idx="14">
                  <c:v>0.55000000000000004</c:v>
                </c:pt>
              </c:numCache>
            </c:numRef>
          </c:xVal>
          <c:yVal>
            <c:numRef>
              <c:f>'Gráfica 4.5'!$C$3:$C$20</c:f>
              <c:numCache>
                <c:formatCode>General</c:formatCode>
                <c:ptCount val="18"/>
                <c:pt idx="0">
                  <c:v>0.09</c:v>
                </c:pt>
                <c:pt idx="1">
                  <c:v>9.8000000000000004E-2</c:v>
                </c:pt>
                <c:pt idx="2">
                  <c:v>0.11</c:v>
                </c:pt>
                <c:pt idx="3">
                  <c:v>0.127</c:v>
                </c:pt>
                <c:pt idx="4">
                  <c:v>0.14499999999999999</c:v>
                </c:pt>
                <c:pt idx="5">
                  <c:v>0.16600000000000001</c:v>
                </c:pt>
                <c:pt idx="6">
                  <c:v>0.19</c:v>
                </c:pt>
                <c:pt idx="7">
                  <c:v>0.20300000000000001</c:v>
                </c:pt>
                <c:pt idx="8">
                  <c:v>0.218</c:v>
                </c:pt>
                <c:pt idx="9">
                  <c:v>0.252</c:v>
                </c:pt>
                <c:pt idx="10">
                  <c:v>0.29699999999999999</c:v>
                </c:pt>
                <c:pt idx="11">
                  <c:v>0.32200000000000001</c:v>
                </c:pt>
                <c:pt idx="12">
                  <c:v>0.34699999999999998</c:v>
                </c:pt>
                <c:pt idx="13">
                  <c:v>0.376</c:v>
                </c:pt>
                <c:pt idx="14">
                  <c:v>0.40699999999999997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DA2-4C08-B447-5620B5ECD502}"/>
            </c:ext>
          </c:extLst>
        </c:ser>
        <c:ser>
          <c:idx val="1"/>
          <c:order val="1"/>
          <c:tx>
            <c:strRef>
              <c:f>'Gráfica 4.5'!$A$22:$I$22</c:f>
              <c:strCache>
                <c:ptCount val="1"/>
                <c:pt idx="0">
                  <c:v>Curva 0.2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'Gráfica 4.5'!$B$24:$B$37</c:f>
              <c:numCache>
                <c:formatCode>General</c:formatCode>
                <c:ptCount val="1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0.52500000000000002</c:v>
                </c:pt>
                <c:pt idx="13">
                  <c:v>0.55000000000000004</c:v>
                </c:pt>
              </c:numCache>
            </c:numRef>
          </c:xVal>
          <c:yVal>
            <c:numRef>
              <c:f>'Gráfica 4.5'!$C$24:$C$37</c:f>
              <c:numCache>
                <c:formatCode>General</c:formatCode>
                <c:ptCount val="14"/>
                <c:pt idx="0">
                  <c:v>0.159</c:v>
                </c:pt>
                <c:pt idx="1">
                  <c:v>0.16800000000000001</c:v>
                </c:pt>
                <c:pt idx="2">
                  <c:v>0.17899999999999999</c:v>
                </c:pt>
                <c:pt idx="3">
                  <c:v>0.19400000000000001</c:v>
                </c:pt>
                <c:pt idx="4">
                  <c:v>0.21199999999999999</c:v>
                </c:pt>
                <c:pt idx="5">
                  <c:v>0.223</c:v>
                </c:pt>
                <c:pt idx="6">
                  <c:v>0.23300000000000001</c:v>
                </c:pt>
                <c:pt idx="7">
                  <c:v>0.26</c:v>
                </c:pt>
                <c:pt idx="8">
                  <c:v>0.29099999999999998</c:v>
                </c:pt>
                <c:pt idx="9">
                  <c:v>0.33300000000000002</c:v>
                </c:pt>
                <c:pt idx="10">
                  <c:v>0.38300000000000001</c:v>
                </c:pt>
                <c:pt idx="11">
                  <c:v>0.44400000000000001</c:v>
                </c:pt>
                <c:pt idx="12">
                  <c:v>0.47799999999999998</c:v>
                </c:pt>
                <c:pt idx="13">
                  <c:v>0.51400000000000001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DA2-4C08-B447-5620B5ECD502}"/>
            </c:ext>
          </c:extLst>
        </c:ser>
        <c:ser>
          <c:idx val="2"/>
          <c:order val="2"/>
          <c:tx>
            <c:strRef>
              <c:f>'Gráfica 4.5'!$A$39:$I$39</c:f>
              <c:strCache>
                <c:ptCount val="1"/>
                <c:pt idx="0">
                  <c:v>Curva 0.3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'Gráfica 4.5'!$B$41:$B$56</c:f>
              <c:numCache>
                <c:formatCode>General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0.42499999999999999</c:v>
                </c:pt>
                <c:pt idx="11">
                  <c:v>0.45</c:v>
                </c:pt>
                <c:pt idx="12">
                  <c:v>0.47499999999999998</c:v>
                </c:pt>
                <c:pt idx="13">
                  <c:v>0.5</c:v>
                </c:pt>
                <c:pt idx="14">
                  <c:v>0.52500000000000002</c:v>
                </c:pt>
                <c:pt idx="15">
                  <c:v>0.55000000000000004</c:v>
                </c:pt>
              </c:numCache>
            </c:numRef>
          </c:xVal>
          <c:yVal>
            <c:numRef>
              <c:f>'Gráfica 4.5'!$C$41:$C$56</c:f>
              <c:numCache>
                <c:formatCode>General</c:formatCode>
                <c:ptCount val="16"/>
                <c:pt idx="0">
                  <c:v>0.21</c:v>
                </c:pt>
                <c:pt idx="1">
                  <c:v>0.221</c:v>
                </c:pt>
                <c:pt idx="2">
                  <c:v>0.23200000000000001</c:v>
                </c:pt>
                <c:pt idx="3">
                  <c:v>0.24399999999999999</c:v>
                </c:pt>
                <c:pt idx="4">
                  <c:v>0.26</c:v>
                </c:pt>
                <c:pt idx="5">
                  <c:v>0.26800000000000002</c:v>
                </c:pt>
                <c:pt idx="6">
                  <c:v>0.28000000000000003</c:v>
                </c:pt>
                <c:pt idx="7">
                  <c:v>0.30299999999999999</c:v>
                </c:pt>
                <c:pt idx="8">
                  <c:v>0.34200000000000003</c:v>
                </c:pt>
                <c:pt idx="9">
                  <c:v>0.4</c:v>
                </c:pt>
                <c:pt idx="10">
                  <c:v>0.433</c:v>
                </c:pt>
                <c:pt idx="11">
                  <c:v>0.47</c:v>
                </c:pt>
                <c:pt idx="12">
                  <c:v>0.50800000000000001</c:v>
                </c:pt>
                <c:pt idx="13">
                  <c:v>0.54700000000000004</c:v>
                </c:pt>
                <c:pt idx="14">
                  <c:v>0.58699999999999997</c:v>
                </c:pt>
                <c:pt idx="15">
                  <c:v>0.627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DA2-4C08-B447-5620B5ECD502}"/>
            </c:ext>
          </c:extLst>
        </c:ser>
        <c:ser>
          <c:idx val="3"/>
          <c:order val="3"/>
          <c:tx>
            <c:strRef>
              <c:f>'Gráfica 4.5'!$A$58:$I$58</c:f>
              <c:strCache>
                <c:ptCount val="1"/>
                <c:pt idx="0">
                  <c:v>Curva 0.4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</a:schemeClr>
              </a:solidFill>
              <a:ln w="317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'Gráfica 4.5'!$B$60:$B$81</c:f>
              <c:numCache>
                <c:formatCode>General</c:formatCode>
                <c:ptCount val="22"/>
                <c:pt idx="0">
                  <c:v>0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</c:numCache>
            </c:numRef>
          </c:xVal>
          <c:yVal>
            <c:numRef>
              <c:f>'Gráfica 4.5'!$C$60:$C$81</c:f>
              <c:numCache>
                <c:formatCode>General</c:formatCode>
                <c:ptCount val="22"/>
                <c:pt idx="0">
                  <c:v>0.24</c:v>
                </c:pt>
                <c:pt idx="1">
                  <c:v>0.249</c:v>
                </c:pt>
                <c:pt idx="2">
                  <c:v>0.254</c:v>
                </c:pt>
                <c:pt idx="3">
                  <c:v>0.26</c:v>
                </c:pt>
                <c:pt idx="4">
                  <c:v>0.26600000000000001</c:v>
                </c:pt>
                <c:pt idx="5">
                  <c:v>0.27200000000000002</c:v>
                </c:pt>
                <c:pt idx="6">
                  <c:v>0.28100000000000003</c:v>
                </c:pt>
                <c:pt idx="7">
                  <c:v>0.28799999999999998</c:v>
                </c:pt>
                <c:pt idx="8">
                  <c:v>0.29799999999999999</c:v>
                </c:pt>
                <c:pt idx="9">
                  <c:v>0.31</c:v>
                </c:pt>
                <c:pt idx="10">
                  <c:v>0.32300000000000001</c:v>
                </c:pt>
                <c:pt idx="11">
                  <c:v>0.34100000000000003</c:v>
                </c:pt>
                <c:pt idx="12">
                  <c:v>0.36699999999999999</c:v>
                </c:pt>
                <c:pt idx="13">
                  <c:v>0.39700000000000002</c:v>
                </c:pt>
                <c:pt idx="14">
                  <c:v>0.43099999999999999</c:v>
                </c:pt>
                <c:pt idx="15">
                  <c:v>0.46700000000000003</c:v>
                </c:pt>
                <c:pt idx="16">
                  <c:v>0.504</c:v>
                </c:pt>
                <c:pt idx="17">
                  <c:v>0.54300000000000004</c:v>
                </c:pt>
                <c:pt idx="18">
                  <c:v>0.58299999999999996</c:v>
                </c:pt>
                <c:pt idx="19">
                  <c:v>0.624</c:v>
                </c:pt>
                <c:pt idx="20">
                  <c:v>0.66500000000000004</c:v>
                </c:pt>
                <c:pt idx="21">
                  <c:v>0.70699999999999996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A2-4C08-B447-5620B5ECD502}"/>
            </c:ext>
          </c:extLst>
        </c:ser>
        <c:ser>
          <c:idx val="4"/>
          <c:order val="4"/>
          <c:tx>
            <c:strRef>
              <c:f>'Gráfica 4.5'!$A$83:$I$83</c:f>
              <c:strCache>
                <c:ptCount val="1"/>
                <c:pt idx="0">
                  <c:v>Punto 0.5</c:v>
                </c:pt>
              </c:strCache>
            </c:strRef>
          </c:tx>
          <c:spPr>
            <a:ln w="63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'Gráfica 4.5'!$B$85:$B$108</c:f>
              <c:numCache>
                <c:formatCode>General</c:formatCode>
                <c:ptCount val="24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0.38500000000000001</c:v>
                </c:pt>
                <c:pt idx="17">
                  <c:v>0.4</c:v>
                </c:pt>
                <c:pt idx="18">
                  <c:v>0.42499999999999999</c:v>
                </c:pt>
                <c:pt idx="19">
                  <c:v>0.45</c:v>
                </c:pt>
                <c:pt idx="20">
                  <c:v>0.47499999999999998</c:v>
                </c:pt>
                <c:pt idx="21">
                  <c:v>0.5</c:v>
                </c:pt>
                <c:pt idx="22">
                  <c:v>0.52500000000000002</c:v>
                </c:pt>
                <c:pt idx="23">
                  <c:v>0.55000000000000004</c:v>
                </c:pt>
              </c:numCache>
            </c:numRef>
          </c:xVal>
          <c:yVal>
            <c:numRef>
              <c:f>'Gráfica 4.5'!$C$85:$C$108</c:f>
              <c:numCache>
                <c:formatCode>General</c:formatCode>
                <c:ptCount val="24"/>
                <c:pt idx="0">
                  <c:v>0.25</c:v>
                </c:pt>
                <c:pt idx="1">
                  <c:v>0.254</c:v>
                </c:pt>
                <c:pt idx="2">
                  <c:v>0.26</c:v>
                </c:pt>
                <c:pt idx="3">
                  <c:v>0.26400000000000001</c:v>
                </c:pt>
                <c:pt idx="4">
                  <c:v>0.27100000000000002</c:v>
                </c:pt>
                <c:pt idx="5">
                  <c:v>0.27700000000000002</c:v>
                </c:pt>
                <c:pt idx="6">
                  <c:v>0.28399999999999997</c:v>
                </c:pt>
                <c:pt idx="7">
                  <c:v>0.29099999999999998</c:v>
                </c:pt>
                <c:pt idx="8">
                  <c:v>0.3</c:v>
                </c:pt>
                <c:pt idx="9">
                  <c:v>0.311</c:v>
                </c:pt>
                <c:pt idx="10">
                  <c:v>0.32400000000000001</c:v>
                </c:pt>
                <c:pt idx="11">
                  <c:v>0.34</c:v>
                </c:pt>
                <c:pt idx="12">
                  <c:v>0.36199999999999999</c:v>
                </c:pt>
                <c:pt idx="13">
                  <c:v>0.39200000000000002</c:v>
                </c:pt>
                <c:pt idx="14">
                  <c:v>0.42699999999999999</c:v>
                </c:pt>
                <c:pt idx="15">
                  <c:v>0.46600000000000003</c:v>
                </c:pt>
                <c:pt idx="16">
                  <c:v>0.48199999999999998</c:v>
                </c:pt>
                <c:pt idx="17">
                  <c:v>0.50600000000000001</c:v>
                </c:pt>
                <c:pt idx="18">
                  <c:v>0.54700000000000004</c:v>
                </c:pt>
                <c:pt idx="19">
                  <c:v>0.58699999999999997</c:v>
                </c:pt>
                <c:pt idx="20">
                  <c:v>0.626</c:v>
                </c:pt>
                <c:pt idx="21">
                  <c:v>0.66300000000000003</c:v>
                </c:pt>
                <c:pt idx="22">
                  <c:v>0.70199999999999996</c:v>
                </c:pt>
                <c:pt idx="23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A2-4C08-B447-5620B5ECD502}"/>
            </c:ext>
          </c:extLst>
        </c:ser>
        <c:ser>
          <c:idx val="5"/>
          <c:order val="5"/>
          <c:tx>
            <c:strRef>
              <c:f>'Gráfica 4.5'!$A$110:$I$110</c:f>
              <c:strCache>
                <c:ptCount val="1"/>
                <c:pt idx="0">
                  <c:v>Punto 0.6</c:v>
                </c:pt>
              </c:strCache>
            </c:strRef>
          </c:tx>
          <c:spPr>
            <a:ln w="63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635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'Gráfica 4.5'!$B$112:$B$135</c:f>
              <c:numCache>
                <c:formatCode>General</c:formatCode>
                <c:ptCount val="24"/>
                <c:pt idx="0">
                  <c:v>0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0.5</c:v>
                </c:pt>
                <c:pt idx="14">
                  <c:v>0.55000000000000004</c:v>
                </c:pt>
              </c:numCache>
            </c:numRef>
          </c:xVal>
          <c:yVal>
            <c:numRef>
              <c:f>'Gráfica 4.5'!$C$112:$C$135</c:f>
              <c:numCache>
                <c:formatCode>General</c:formatCode>
                <c:ptCount val="24"/>
                <c:pt idx="0">
                  <c:v>0.24</c:v>
                </c:pt>
                <c:pt idx="1">
                  <c:v>0.249</c:v>
                </c:pt>
                <c:pt idx="2">
                  <c:v>0.254</c:v>
                </c:pt>
                <c:pt idx="3">
                  <c:v>0.26</c:v>
                </c:pt>
                <c:pt idx="4">
                  <c:v>0.26600000000000001</c:v>
                </c:pt>
                <c:pt idx="5">
                  <c:v>0.27200000000000002</c:v>
                </c:pt>
                <c:pt idx="6">
                  <c:v>0.28100000000000003</c:v>
                </c:pt>
                <c:pt idx="7">
                  <c:v>0.28799999999999998</c:v>
                </c:pt>
                <c:pt idx="8">
                  <c:v>0.30499999999999999</c:v>
                </c:pt>
                <c:pt idx="9">
                  <c:v>0.32400000000000001</c:v>
                </c:pt>
                <c:pt idx="10">
                  <c:v>0.38</c:v>
                </c:pt>
                <c:pt idx="11">
                  <c:v>0.45</c:v>
                </c:pt>
                <c:pt idx="12">
                  <c:v>0.52500000000000002</c:v>
                </c:pt>
                <c:pt idx="13">
                  <c:v>0.69</c:v>
                </c:pt>
                <c:pt idx="14">
                  <c:v>0.77200000000000002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A2-4C08-B447-5620B5ECD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46912"/>
        <c:axId val="163233184"/>
        <c:extLst/>
      </c:scatterChart>
      <c:valAx>
        <c:axId val="163246912"/>
        <c:scaling>
          <c:orientation val="minMax"/>
          <c:max val="0.7000000000000000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233184"/>
        <c:crosses val="autoZero"/>
        <c:crossBetween val="midCat"/>
      </c:valAx>
      <c:valAx>
        <c:axId val="163233184"/>
        <c:scaling>
          <c:orientation val="minMax"/>
          <c:max val="0.85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246912"/>
        <c:crosses val="autoZero"/>
        <c:crossBetween val="midCat"/>
      </c:valAx>
      <c:spPr>
        <a:solidFill>
          <a:schemeClr val="accent1">
            <a:alpha val="59000"/>
          </a:schemeClr>
        </a:solidFill>
        <a:ln>
          <a:solidFill>
            <a:schemeClr val="accent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>
          <a:alpha val="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4.xml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38342</xdr:colOff>
      <xdr:row>1</xdr:row>
      <xdr:rowOff>20011</xdr:rowOff>
    </xdr:from>
    <xdr:ext cx="4645310" cy="5619750"/>
    <xdr:pic>
      <xdr:nvPicPr>
        <xdr:cNvPr id="4" name="Picture 5">
          <a:extLst>
            <a:ext uri="{FF2B5EF4-FFF2-40B4-BE49-F238E27FC236}">
              <a16:creationId xmlns:a16="http://schemas.microsoft.com/office/drawing/2014/main" id="{EA750DFB-6D89-4497-86B5-568CB620A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3371" y="210511"/>
          <a:ext cx="4645310" cy="5619750"/>
        </a:xfrm>
        <a:prstGeom prst="rect">
          <a:avLst/>
        </a:prstGeom>
      </xdr:spPr>
    </xdr:pic>
    <xdr:clientData/>
  </xdr:oneCellAnchor>
  <xdr:twoCellAnchor>
    <xdr:from>
      <xdr:col>11</xdr:col>
      <xdr:colOff>66433</xdr:colOff>
      <xdr:row>0</xdr:row>
      <xdr:rowOff>2198</xdr:rowOff>
    </xdr:from>
    <xdr:to>
      <xdr:col>15</xdr:col>
      <xdr:colOff>672353</xdr:colOff>
      <xdr:row>28</xdr:row>
      <xdr:rowOff>22412</xdr:rowOff>
    </xdr:to>
    <xdr:graphicFrame macro="">
      <xdr:nvGraphicFramePr>
        <xdr:cNvPr id="5" name="Gráfico 9">
          <a:extLst>
            <a:ext uri="{FF2B5EF4-FFF2-40B4-BE49-F238E27FC236}">
              <a16:creationId xmlns:a16="http://schemas.microsoft.com/office/drawing/2014/main" id="{1FA08180-D183-4C4B-9533-0F3DEF86030C}"/>
            </a:ext>
            <a:ext uri="{147F2762-F138-4A5C-976F-8EAC2B608ADB}">
              <a16:predDERef xmlns:a16="http://schemas.microsoft.com/office/drawing/2014/main" pred="{EA750DFB-6D89-4497-86B5-568CB620A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11</xdr:col>
      <xdr:colOff>0</xdr:colOff>
      <xdr:row>33</xdr:row>
      <xdr:rowOff>0</xdr:rowOff>
    </xdr:from>
    <xdr:ext cx="4645310" cy="5619750"/>
    <xdr:pic>
      <xdr:nvPicPr>
        <xdr:cNvPr id="6" name="Picture 5">
          <a:extLst>
            <a:ext uri="{FF2B5EF4-FFF2-40B4-BE49-F238E27FC236}">
              <a16:creationId xmlns:a16="http://schemas.microsoft.com/office/drawing/2014/main" id="{70811609-7887-4BE1-B99D-4ABC4D56B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5029" y="6286500"/>
          <a:ext cx="4645310" cy="5619750"/>
        </a:xfrm>
        <a:prstGeom prst="rect">
          <a:avLst/>
        </a:prstGeom>
      </xdr:spPr>
    </xdr:pic>
    <xdr:clientData/>
  </xdr:oneCellAnchor>
  <xdr:twoCellAnchor editAs="oneCell">
    <xdr:from>
      <xdr:col>11</xdr:col>
      <xdr:colOff>44824</xdr:colOff>
      <xdr:row>32</xdr:row>
      <xdr:rowOff>156882</xdr:rowOff>
    </xdr:from>
    <xdr:to>
      <xdr:col>15</xdr:col>
      <xdr:colOff>682625</xdr:colOff>
      <xdr:row>61</xdr:row>
      <xdr:rowOff>33618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F9D8797-26A5-41B3-B13E-2C4333FD0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alphaModFix amt="6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7324" y="6252882"/>
          <a:ext cx="4463676" cy="5401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78441</xdr:colOff>
      <xdr:row>35</xdr:row>
      <xdr:rowOff>179293</xdr:rowOff>
    </xdr:from>
    <xdr:to>
      <xdr:col>22</xdr:col>
      <xdr:colOff>592019</xdr:colOff>
      <xdr:row>54</xdr:row>
      <xdr:rowOff>78440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E6016F8-70AA-4E3A-B0C6-369A2E80D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7882" y="6846793"/>
          <a:ext cx="5388137" cy="3518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119061</xdr:colOff>
      <xdr:row>0</xdr:row>
      <xdr:rowOff>95250</xdr:rowOff>
    </xdr:from>
    <xdr:ext cx="6132802" cy="6738937"/>
    <xdr:pic>
      <xdr:nvPicPr>
        <xdr:cNvPr id="5" name="Imagen 4">
          <a:extLst>
            <a:ext uri="{FF2B5EF4-FFF2-40B4-BE49-F238E27FC236}">
              <a16:creationId xmlns:a16="http://schemas.microsoft.com/office/drawing/2014/main" id="{35A13BE1-536E-4EC0-985E-ECBCDD331A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033" t="4984" r="4854" b="24492"/>
        <a:stretch/>
      </xdr:blipFill>
      <xdr:spPr>
        <a:xfrm>
          <a:off x="119061" y="95250"/>
          <a:ext cx="6132802" cy="6738937"/>
        </a:xfrm>
        <a:prstGeom prst="rect">
          <a:avLst/>
        </a:prstGeom>
      </xdr:spPr>
    </xdr:pic>
    <xdr:clientData/>
  </xdr:oneCellAnchor>
  <xdr:twoCellAnchor>
    <xdr:from>
      <xdr:col>10</xdr:col>
      <xdr:colOff>383381</xdr:colOff>
      <xdr:row>1</xdr:row>
      <xdr:rowOff>97798</xdr:rowOff>
    </xdr:from>
    <xdr:to>
      <xdr:col>20</xdr:col>
      <xdr:colOff>89647</xdr:colOff>
      <xdr:row>31</xdr:row>
      <xdr:rowOff>96932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040FB2E-4ED9-4D8E-A3C2-FF11E6BEE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0</xdr:colOff>
      <xdr:row>39</xdr:row>
      <xdr:rowOff>33617</xdr:rowOff>
    </xdr:from>
    <xdr:to>
      <xdr:col>19</xdr:col>
      <xdr:colOff>406113</xdr:colOff>
      <xdr:row>62</xdr:row>
      <xdr:rowOff>41246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CD6641F-BA17-47C3-898A-B7366ED4E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1794" y="7463117"/>
          <a:ext cx="5852172" cy="4389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82210</xdr:colOff>
      <xdr:row>0</xdr:row>
      <xdr:rowOff>6777</xdr:rowOff>
    </xdr:from>
    <xdr:ext cx="7315215" cy="9518923"/>
    <xdr:pic>
      <xdr:nvPicPr>
        <xdr:cNvPr id="2" name="Imagen 1">
          <a:extLst>
            <a:ext uri="{FF2B5EF4-FFF2-40B4-BE49-F238E27FC236}">
              <a16:creationId xmlns:a16="http://schemas.microsoft.com/office/drawing/2014/main" id="{C1F35D0E-52A7-477F-AC12-1B53A4F68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10" y="6777"/>
          <a:ext cx="7315215" cy="9518923"/>
        </a:xfrm>
        <a:prstGeom prst="rect">
          <a:avLst/>
        </a:prstGeom>
      </xdr:spPr>
    </xdr:pic>
    <xdr:clientData/>
  </xdr:oneCellAnchor>
  <xdr:twoCellAnchor>
    <xdr:from>
      <xdr:col>12</xdr:col>
      <xdr:colOff>193940</xdr:colOff>
      <xdr:row>3</xdr:row>
      <xdr:rowOff>29006</xdr:rowOff>
    </xdr:from>
    <xdr:to>
      <xdr:col>19</xdr:col>
      <xdr:colOff>477308</xdr:colOff>
      <xdr:row>44</xdr:row>
      <xdr:rowOff>48684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DE3E23-7544-4662-B05F-14EB67498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366140</xdr:colOff>
      <xdr:row>4</xdr:row>
      <xdr:rowOff>1</xdr:rowOff>
    </xdr:from>
    <xdr:ext cx="9586231" cy="12710630"/>
    <xdr:pic>
      <xdr:nvPicPr>
        <xdr:cNvPr id="4" name="Imagen 3">
          <a:extLst>
            <a:ext uri="{FF2B5EF4-FFF2-40B4-BE49-F238E27FC236}">
              <a16:creationId xmlns:a16="http://schemas.microsoft.com/office/drawing/2014/main" id="{D69D127A-7C9D-4F29-8BDB-9FDE777592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88" t="6941" r="7858" b="11068"/>
        <a:stretch/>
      </xdr:blipFill>
      <xdr:spPr>
        <a:xfrm>
          <a:off x="1128140" y="571501"/>
          <a:ext cx="9586231" cy="12710630"/>
        </a:xfrm>
        <a:prstGeom prst="rect">
          <a:avLst/>
        </a:prstGeom>
      </xdr:spPr>
    </xdr:pic>
    <xdr:clientData/>
  </xdr:oneCellAnchor>
  <xdr:twoCellAnchor>
    <xdr:from>
      <xdr:col>11</xdr:col>
      <xdr:colOff>191006</xdr:colOff>
      <xdr:row>5</xdr:row>
      <xdr:rowOff>156985</xdr:rowOff>
    </xdr:from>
    <xdr:to>
      <xdr:col>22</xdr:col>
      <xdr:colOff>380997</xdr:colOff>
      <xdr:row>65</xdr:row>
      <xdr:rowOff>100853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1FA3907-C411-470E-BD10-080961754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333375</xdr:colOff>
      <xdr:row>73</xdr:row>
      <xdr:rowOff>142876</xdr:rowOff>
    </xdr:from>
    <xdr:to>
      <xdr:col>20</xdr:col>
      <xdr:colOff>460374</xdr:colOff>
      <xdr:row>101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F88797C-0B79-45BA-96BC-BF9937E55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50188" y="4714876"/>
          <a:ext cx="6984999" cy="52387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181466</xdr:colOff>
      <xdr:row>0</xdr:row>
      <xdr:rowOff>19050</xdr:rowOff>
    </xdr:from>
    <xdr:to>
      <xdr:col>20</xdr:col>
      <xdr:colOff>656969</xdr:colOff>
      <xdr:row>50</xdr:row>
      <xdr:rowOff>22117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1D95BC1-D5D3-49E4-ADFB-E68EEBD3C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4241" y="19050"/>
          <a:ext cx="7333503" cy="9528067"/>
        </a:xfrm>
        <a:prstGeom prst="rect">
          <a:avLst/>
        </a:prstGeom>
      </xdr:spPr>
    </xdr:pic>
    <xdr:clientData/>
  </xdr:twoCellAnchor>
  <xdr:twoCellAnchor>
    <xdr:from>
      <xdr:col>12</xdr:col>
      <xdr:colOff>193939</xdr:colOff>
      <xdr:row>3</xdr:row>
      <xdr:rowOff>29006</xdr:rowOff>
    </xdr:from>
    <xdr:to>
      <xdr:col>19</xdr:col>
      <xdr:colOff>727364</xdr:colOff>
      <xdr:row>43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C1FF3A-C8D6-4869-9EF2-D90B70DC3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6DE1-3298-4B22-9199-792CCC4A912A}">
  <dimension ref="A1:S92"/>
  <sheetViews>
    <sheetView topLeftCell="I1" zoomScaleNormal="100" workbookViewId="0">
      <selection activeCell="T8" sqref="T8"/>
    </sheetView>
  </sheetViews>
  <sheetFormatPr baseColWidth="10" defaultColWidth="11.42578125" defaultRowHeight="15" x14ac:dyDescent="0.25"/>
  <cols>
    <col min="6" max="6" width="17.7109375" customWidth="1"/>
    <col min="7" max="7" width="14.42578125" customWidth="1"/>
    <col min="8" max="8" width="43" customWidth="1"/>
    <col min="14" max="14" width="18.140625" customWidth="1"/>
    <col min="15" max="15" width="16.42578125" customWidth="1"/>
    <col min="18" max="18" width="16" customWidth="1"/>
  </cols>
  <sheetData>
    <row r="1" spans="1:9" x14ac:dyDescent="0.25">
      <c r="A1" s="22" t="s">
        <v>0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5">
      <c r="A3" s="2">
        <v>1</v>
      </c>
      <c r="B3" s="1">
        <v>0</v>
      </c>
      <c r="C3" s="1">
        <v>0.5</v>
      </c>
      <c r="D3" s="1">
        <f>ROUND((C4-C3)/(B4-B3),2)</f>
        <v>0.2</v>
      </c>
      <c r="E3" s="1">
        <f>ROUND(-D3*B3+C3,3)</f>
        <v>0.5</v>
      </c>
      <c r="F3" s="1" t="str">
        <f>_xlfn.CONCAT("y=",D3,"*",I3,IF(E3&gt;=0,_xlfn.CONCAT("+",E3),_xlfn.CONCAT("-",ABS(E3))))</f>
        <v>y=0.2*x+0.5</v>
      </c>
      <c r="G3" s="1" t="str">
        <f>_xlfn.CONCAT("[",B3,", ",B4,")")</f>
        <v>[0, 0.05)</v>
      </c>
      <c r="H3" s="1" t="str">
        <f>_xlfn.CONCAT("if ",I3,"&gt;=",B3," and ",I3,"&lt;",B4,":", F3)</f>
        <v>if x&gt;=0 and x&lt;0.05:y=0.2*x+0.5</v>
      </c>
      <c r="I3" s="1" t="s">
        <v>2</v>
      </c>
    </row>
    <row r="4" spans="1:9" x14ac:dyDescent="0.25">
      <c r="A4" s="2">
        <v>2</v>
      </c>
      <c r="B4" s="1">
        <v>0.05</v>
      </c>
      <c r="C4" s="1">
        <v>0.51</v>
      </c>
      <c r="D4" s="1">
        <f t="shared" ref="D4:D11" si="0">ROUND((C5-C4)/(B5-B4),2)</f>
        <v>0.4</v>
      </c>
      <c r="E4" s="1">
        <f t="shared" ref="E4:E11" si="1">ROUND(-D4*B4+C4,3)</f>
        <v>0.49</v>
      </c>
      <c r="F4" s="1" t="str">
        <f t="shared" ref="F4:F11" si="2">_xlfn.CONCAT("y=",D4,"*",I4,IF(E4&gt;=0,_xlfn.CONCAT("+",E4),_xlfn.CONCAT("-",ABS(E4))))</f>
        <v>y=0.4*x+0.49</v>
      </c>
      <c r="G4" s="1" t="str">
        <f t="shared" ref="G4:G11" si="3">_xlfn.CONCAT("[",B4,", ",B5,")")</f>
        <v>[0.05, 0.1)</v>
      </c>
      <c r="H4" s="1" t="str">
        <f>_xlfn.CONCAT("elif ",I4,"&gt;=",B4," and ",I4,"&lt;",B5,":", F4)</f>
        <v>elif x&gt;=0.05 and x&lt;0.1:y=0.4*x+0.49</v>
      </c>
      <c r="I4" s="1" t="s">
        <v>2</v>
      </c>
    </row>
    <row r="5" spans="1:9" x14ac:dyDescent="0.25">
      <c r="A5" s="2">
        <v>3</v>
      </c>
      <c r="B5" s="1">
        <v>0.1</v>
      </c>
      <c r="C5" s="1">
        <v>0.53</v>
      </c>
      <c r="D5" s="1">
        <f t="shared" si="0"/>
        <v>0.6</v>
      </c>
      <c r="E5" s="1">
        <f t="shared" si="1"/>
        <v>0.47</v>
      </c>
      <c r="F5" s="1" t="str">
        <f t="shared" si="2"/>
        <v>y=0.6*x+0.47</v>
      </c>
      <c r="G5" s="1" t="str">
        <f t="shared" si="3"/>
        <v>[0.1, 0.15)</v>
      </c>
      <c r="H5" s="1" t="str">
        <f t="shared" ref="H5:H10" si="4">_xlfn.CONCAT("elif ",I5,"&gt;=",B5," and ",I5,"&lt;",B6,":", F5)</f>
        <v>elif x&gt;=0.1 and x&lt;0.15:y=0.6*x+0.47</v>
      </c>
      <c r="I5" s="1" t="s">
        <v>2</v>
      </c>
    </row>
    <row r="6" spans="1:9" x14ac:dyDescent="0.25">
      <c r="A6" s="2">
        <v>4</v>
      </c>
      <c r="B6" s="1">
        <v>0.15</v>
      </c>
      <c r="C6" s="1">
        <v>0.56000000000000005</v>
      </c>
      <c r="D6" s="1">
        <f t="shared" si="0"/>
        <v>0.54</v>
      </c>
      <c r="E6" s="1">
        <f t="shared" si="1"/>
        <v>0.47899999999999998</v>
      </c>
      <c r="F6" s="1" t="str">
        <f t="shared" si="2"/>
        <v>y=0.54*x+0.479</v>
      </c>
      <c r="G6" s="1" t="str">
        <f t="shared" si="3"/>
        <v>[0.15, 0.2)</v>
      </c>
      <c r="H6" s="1" t="str">
        <f t="shared" si="4"/>
        <v>elif x&gt;=0.15 and x&lt;0.2:y=0.54*x+0.479</v>
      </c>
      <c r="I6" s="1" t="s">
        <v>2</v>
      </c>
    </row>
    <row r="7" spans="1:9" x14ac:dyDescent="0.25">
      <c r="A7" s="2">
        <v>5</v>
      </c>
      <c r="B7" s="1">
        <v>0.2</v>
      </c>
      <c r="C7" s="1">
        <v>0.58699999999999997</v>
      </c>
      <c r="D7" s="1">
        <f t="shared" si="0"/>
        <v>-0.68</v>
      </c>
      <c r="E7" s="1">
        <f t="shared" si="1"/>
        <v>0.72299999999999998</v>
      </c>
      <c r="F7" s="1" t="str">
        <f t="shared" si="2"/>
        <v>y=-0.68*x+0.723</v>
      </c>
      <c r="G7" s="1" t="str">
        <f t="shared" si="3"/>
        <v>[0.2, 0.225)</v>
      </c>
      <c r="H7" s="1" t="str">
        <f t="shared" si="4"/>
        <v>elif x&gt;=0.2 and x&lt;0.225:y=-0.68*x+0.723</v>
      </c>
      <c r="I7" s="1" t="s">
        <v>2</v>
      </c>
    </row>
    <row r="8" spans="1:9" x14ac:dyDescent="0.25">
      <c r="A8" s="2"/>
      <c r="B8" s="1">
        <v>0.22500000000000001</v>
      </c>
      <c r="C8" s="1">
        <v>0.56999999999999995</v>
      </c>
      <c r="D8" s="1">
        <f t="shared" si="0"/>
        <v>0.4</v>
      </c>
      <c r="E8" s="1">
        <f t="shared" si="1"/>
        <v>0.48</v>
      </c>
      <c r="F8" s="1" t="str">
        <f t="shared" si="2"/>
        <v>y=0.4*x+0.48</v>
      </c>
      <c r="G8" s="1" t="str">
        <f t="shared" si="3"/>
        <v>[0.225, 0.25)</v>
      </c>
      <c r="H8" s="1" t="str">
        <f t="shared" si="4"/>
        <v>elif x&gt;=0.225 and x&lt;0.25:y=0.4*x+0.48</v>
      </c>
      <c r="I8" s="1" t="s">
        <v>2</v>
      </c>
    </row>
    <row r="9" spans="1:9" x14ac:dyDescent="0.25">
      <c r="A9" s="2">
        <v>6</v>
      </c>
      <c r="B9" s="1">
        <v>0.25</v>
      </c>
      <c r="C9" s="1">
        <v>0.57999999999999996</v>
      </c>
      <c r="D9" s="1">
        <f t="shared" si="0"/>
        <v>1.73</v>
      </c>
      <c r="E9" s="1">
        <f t="shared" si="1"/>
        <v>0.14799999999999999</v>
      </c>
      <c r="F9" s="1" t="str">
        <f t="shared" si="2"/>
        <v>y=1.73*x+0.148</v>
      </c>
      <c r="G9" s="1" t="str">
        <f t="shared" si="3"/>
        <v>[0.25, 0.325)</v>
      </c>
      <c r="H9" s="1" t="str">
        <f t="shared" si="4"/>
        <v>elif x&gt;=0.25 and x&lt;0.325:y=1.73*x+0.148</v>
      </c>
      <c r="I9" s="1" t="s">
        <v>2</v>
      </c>
    </row>
    <row r="10" spans="1:9" x14ac:dyDescent="0.25">
      <c r="A10" s="2"/>
      <c r="B10" s="1">
        <v>0.32500000000000001</v>
      </c>
      <c r="C10" s="1">
        <v>0.71</v>
      </c>
      <c r="D10" s="1">
        <f t="shared" si="0"/>
        <v>1.91</v>
      </c>
      <c r="E10" s="1">
        <f t="shared" si="1"/>
        <v>8.8999999999999996E-2</v>
      </c>
      <c r="F10" s="1" t="str">
        <f t="shared" si="2"/>
        <v>y=1.91*x+0.089</v>
      </c>
      <c r="G10" s="1" t="str">
        <f t="shared" si="3"/>
        <v>[0.325, 0.55)</v>
      </c>
      <c r="H10" s="1" t="str">
        <f t="shared" si="4"/>
        <v>elif x&gt;=0.325 and x&lt;0.55:y=1.91*x+0.089</v>
      </c>
      <c r="I10" s="1" t="s">
        <v>2</v>
      </c>
    </row>
    <row r="11" spans="1:9" x14ac:dyDescent="0.25">
      <c r="A11" s="2"/>
      <c r="B11" s="1">
        <v>0.55000000000000004</v>
      </c>
      <c r="C11" s="1">
        <v>1.1399999999999999</v>
      </c>
      <c r="D11" s="1">
        <f t="shared" si="0"/>
        <v>2.2000000000000002</v>
      </c>
      <c r="E11" s="1">
        <f t="shared" si="1"/>
        <v>-7.0000000000000007E-2</v>
      </c>
      <c r="F11" s="1" t="str">
        <f t="shared" si="2"/>
        <v>y=2.2*x-0.07</v>
      </c>
      <c r="G11" s="1" t="str">
        <f t="shared" si="3"/>
        <v>[0.55, 0.6)</v>
      </c>
      <c r="H11" s="1" t="str">
        <f>_xlfn.CONCAT("elif ",I11,"&gt;=",B11," and ",I11,"&lt;",B12,":", F11)</f>
        <v>elif x&gt;=0.55 and x&lt;0.6:y=2.2*x-0.07</v>
      </c>
      <c r="I11" s="1" t="s">
        <v>2</v>
      </c>
    </row>
    <row r="12" spans="1:9" x14ac:dyDescent="0.25">
      <c r="A12" s="2">
        <v>7</v>
      </c>
      <c r="B12" s="1">
        <v>0.6</v>
      </c>
      <c r="C12" s="1">
        <v>1.25</v>
      </c>
      <c r="D12" s="5"/>
      <c r="E12" s="5"/>
    </row>
    <row r="14" spans="1:9" x14ac:dyDescent="0.25">
      <c r="A14" s="21" t="s">
        <v>10</v>
      </c>
      <c r="B14" s="21"/>
      <c r="C14" s="21"/>
      <c r="D14" s="21"/>
      <c r="E14" s="21"/>
      <c r="F14" s="21"/>
      <c r="G14" s="21"/>
      <c r="H14" s="21"/>
      <c r="I14" s="21"/>
    </row>
    <row r="15" spans="1:9" x14ac:dyDescent="0.25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  <c r="I15" s="2" t="s">
        <v>9</v>
      </c>
    </row>
    <row r="16" spans="1:9" x14ac:dyDescent="0.25">
      <c r="A16" s="2">
        <v>1</v>
      </c>
      <c r="B16" s="1">
        <v>0</v>
      </c>
      <c r="C16" s="1">
        <v>0.95</v>
      </c>
      <c r="D16" s="1">
        <f>ROUND((C17-C16)/(B17-B16),2)</f>
        <v>0.02</v>
      </c>
      <c r="E16" s="1">
        <f>ROUND(-D16*B16+C16,3)</f>
        <v>0.95</v>
      </c>
      <c r="F16" s="1" t="str">
        <f>_xlfn.CONCAT("y=",D16,"*",I16,IF(E16&gt;=0,_xlfn.CONCAT("+",E16),_xlfn.CONCAT("-",ABS(E16))))</f>
        <v>y=0.02*x+0.95</v>
      </c>
      <c r="G16" s="1" t="str">
        <f>_xlfn.CONCAT("[",B16,", ",B17,")")</f>
        <v>[0, 0.05)</v>
      </c>
      <c r="H16" s="1" t="str">
        <f>_xlfn.CONCAT("if ",I16,"&gt;=",B16," and ",I16,"&lt;",B17,":", F16)</f>
        <v>if x&gt;=0 and x&lt;0.05:y=0.02*x+0.95</v>
      </c>
      <c r="I16" s="1" t="s">
        <v>2</v>
      </c>
    </row>
    <row r="17" spans="1:9" x14ac:dyDescent="0.25">
      <c r="A17" s="2">
        <v>2</v>
      </c>
      <c r="B17" s="1">
        <v>0.05</v>
      </c>
      <c r="C17" s="1">
        <v>0.95099999999999996</v>
      </c>
      <c r="D17" s="1">
        <f t="shared" ref="D17:D29" si="5">ROUND((C18-C17)/(B18-B17),2)</f>
        <v>0.14000000000000001</v>
      </c>
      <c r="E17" s="1">
        <f t="shared" ref="E17:E29" si="6">ROUND(-D17*B17+C17,3)</f>
        <v>0.94399999999999995</v>
      </c>
      <c r="F17" s="1" t="str">
        <f t="shared" ref="F17:F29" si="7">_xlfn.CONCAT("y=",D17,"*",I17,IF(E17&gt;=0,_xlfn.CONCAT("+",E17),_xlfn.CONCAT("-",ABS(E17))))</f>
        <v>y=0.14*x+0.944</v>
      </c>
      <c r="G17" s="1" t="str">
        <f t="shared" ref="G17:G29" si="8">_xlfn.CONCAT("[",B17,", ",B18,")")</f>
        <v>[0.05, 0.1)</v>
      </c>
      <c r="H17" s="1" t="str">
        <f>_xlfn.CONCAT("elif ",I17,"&gt;=",B17," and ",I17,"&lt;",B18,":", F17)</f>
        <v>elif x&gt;=0.05 and x&lt;0.1:y=0.14*x+0.944</v>
      </c>
      <c r="I17" s="1" t="s">
        <v>2</v>
      </c>
    </row>
    <row r="18" spans="1:9" x14ac:dyDescent="0.25">
      <c r="A18" s="2">
        <v>3</v>
      </c>
      <c r="B18" s="1">
        <v>0.1</v>
      </c>
      <c r="C18" s="1">
        <v>0.95799999999999996</v>
      </c>
      <c r="D18" s="1">
        <f t="shared" si="5"/>
        <v>0.28000000000000003</v>
      </c>
      <c r="E18" s="1">
        <f t="shared" si="6"/>
        <v>0.93</v>
      </c>
      <c r="F18" s="1" t="str">
        <f t="shared" si="7"/>
        <v>y=0.28*x+0.93</v>
      </c>
      <c r="G18" s="1" t="str">
        <f t="shared" si="8"/>
        <v>[0.1, 0.15)</v>
      </c>
      <c r="H18" s="1" t="str">
        <f t="shared" ref="H18:H29" si="9">_xlfn.CONCAT("elif ",I18,"&gt;=",B18," and ",I18,"&lt;",B19,":", F18)</f>
        <v>elif x&gt;=0.1 and x&lt;0.15:y=0.28*x+0.93</v>
      </c>
      <c r="I18" s="1" t="s">
        <v>2</v>
      </c>
    </row>
    <row r="19" spans="1:9" x14ac:dyDescent="0.25">
      <c r="A19" s="2">
        <v>4</v>
      </c>
      <c r="B19" s="1">
        <v>0.15</v>
      </c>
      <c r="C19" s="1">
        <v>0.97199999999999998</v>
      </c>
      <c r="D19" s="1">
        <f t="shared" si="5"/>
        <v>0.56000000000000005</v>
      </c>
      <c r="E19" s="1">
        <f t="shared" si="6"/>
        <v>0.88800000000000001</v>
      </c>
      <c r="F19" s="1" t="str">
        <f t="shared" si="7"/>
        <v>y=0.56*x+0.888</v>
      </c>
      <c r="G19" s="1" t="str">
        <f t="shared" si="8"/>
        <v>[0.15, 0.2)</v>
      </c>
      <c r="H19" s="1" t="str">
        <f t="shared" si="9"/>
        <v>elif x&gt;=0.15 and x&lt;0.2:y=0.56*x+0.888</v>
      </c>
      <c r="I19" s="1" t="s">
        <v>2</v>
      </c>
    </row>
    <row r="20" spans="1:9" x14ac:dyDescent="0.25">
      <c r="A20" s="2">
        <v>5</v>
      </c>
      <c r="B20" s="1">
        <v>0.2</v>
      </c>
      <c r="C20" s="1">
        <v>1</v>
      </c>
      <c r="D20" s="1">
        <f t="shared" si="5"/>
        <v>1.3</v>
      </c>
      <c r="E20" s="1">
        <f t="shared" si="6"/>
        <v>0.74</v>
      </c>
      <c r="F20" s="1" t="str">
        <f t="shared" si="7"/>
        <v>y=1.3*x+0.74</v>
      </c>
      <c r="G20" s="1" t="str">
        <f t="shared" si="8"/>
        <v>[0.2, 0.25)</v>
      </c>
      <c r="H20" s="1" t="str">
        <f t="shared" si="9"/>
        <v>elif x&gt;=0.2 and x&lt;0.25:y=1.3*x+0.74</v>
      </c>
      <c r="I20" s="1" t="s">
        <v>2</v>
      </c>
    </row>
    <row r="21" spans="1:9" x14ac:dyDescent="0.25">
      <c r="A21" s="2">
        <v>6</v>
      </c>
      <c r="B21" s="1">
        <v>0.25</v>
      </c>
      <c r="C21" s="1">
        <v>1.0649999999999999</v>
      </c>
      <c r="D21" s="1">
        <f t="shared" si="5"/>
        <v>1</v>
      </c>
      <c r="E21" s="1">
        <f t="shared" si="6"/>
        <v>0.81499999999999995</v>
      </c>
      <c r="F21" s="1" t="str">
        <f t="shared" si="7"/>
        <v>y=1*x+0.815</v>
      </c>
      <c r="G21" s="1" t="str">
        <f t="shared" si="8"/>
        <v>[0.25, 0.275)</v>
      </c>
      <c r="H21" s="1" t="str">
        <f t="shared" si="9"/>
        <v>elif x&gt;=0.25 and x&lt;0.275:y=1*x+0.815</v>
      </c>
      <c r="I21" s="1" t="s">
        <v>2</v>
      </c>
    </row>
    <row r="22" spans="1:9" x14ac:dyDescent="0.25">
      <c r="A22" s="2">
        <v>7</v>
      </c>
      <c r="B22" s="1">
        <v>0.27500000000000002</v>
      </c>
      <c r="C22" s="1">
        <v>1.0900000000000001</v>
      </c>
      <c r="D22" s="1">
        <f t="shared" si="5"/>
        <v>-0.8</v>
      </c>
      <c r="E22" s="1">
        <f t="shared" si="6"/>
        <v>1.31</v>
      </c>
      <c r="F22" s="1" t="str">
        <f t="shared" si="7"/>
        <v>y=-0.8*x+1.31</v>
      </c>
      <c r="G22" s="1" t="str">
        <f t="shared" si="8"/>
        <v>[0.275, 0.3)</v>
      </c>
      <c r="H22" s="1" t="str">
        <f t="shared" si="9"/>
        <v>elif x&gt;=0.275 and x&lt;0.3:y=-0.8*x+1.31</v>
      </c>
      <c r="I22" s="1" t="s">
        <v>2</v>
      </c>
    </row>
    <row r="23" spans="1:9" x14ac:dyDescent="0.25">
      <c r="A23" s="2">
        <v>8</v>
      </c>
      <c r="B23" s="1">
        <v>0.3</v>
      </c>
      <c r="C23" s="1">
        <v>1.07</v>
      </c>
      <c r="D23" s="1">
        <f t="shared" si="5"/>
        <v>-1.1599999999999999</v>
      </c>
      <c r="E23" s="1">
        <f t="shared" si="6"/>
        <v>1.4179999999999999</v>
      </c>
      <c r="F23" s="1" t="str">
        <f t="shared" si="7"/>
        <v>y=-1.16*x+1.418</v>
      </c>
      <c r="G23" s="1" t="str">
        <f t="shared" si="8"/>
        <v>[0.3, 0.325)</v>
      </c>
      <c r="H23" s="1" t="str">
        <f t="shared" si="9"/>
        <v>elif x&gt;=0.3 and x&lt;0.325:y=-1.16*x+1.418</v>
      </c>
      <c r="I23" s="1" t="s">
        <v>2</v>
      </c>
    </row>
    <row r="24" spans="1:9" x14ac:dyDescent="0.25">
      <c r="A24" s="2">
        <v>9</v>
      </c>
      <c r="B24" s="1">
        <v>0.32500000000000001</v>
      </c>
      <c r="C24" s="1">
        <v>1.0409999999999999</v>
      </c>
      <c r="D24" s="1">
        <f t="shared" si="5"/>
        <v>-0.04</v>
      </c>
      <c r="E24" s="1">
        <f t="shared" si="6"/>
        <v>1.054</v>
      </c>
      <c r="F24" s="1" t="str">
        <f t="shared" si="7"/>
        <v>y=-0.04*x+1.054</v>
      </c>
      <c r="G24" s="1" t="str">
        <f t="shared" si="8"/>
        <v>[0.325, 0.35)</v>
      </c>
      <c r="H24" s="1" t="str">
        <f t="shared" si="9"/>
        <v>elif x&gt;=0.325 and x&lt;0.35:y=-0.04*x+1.054</v>
      </c>
      <c r="I24" s="1" t="s">
        <v>2</v>
      </c>
    </row>
    <row r="25" spans="1:9" x14ac:dyDescent="0.25">
      <c r="A25" s="2">
        <v>10</v>
      </c>
      <c r="B25" s="1">
        <v>0.35</v>
      </c>
      <c r="C25" s="1">
        <v>1.04</v>
      </c>
      <c r="D25" s="1">
        <f t="shared" si="5"/>
        <v>1.6</v>
      </c>
      <c r="E25" s="1">
        <f t="shared" si="6"/>
        <v>0.48</v>
      </c>
      <c r="F25" s="1" t="str">
        <f t="shared" si="7"/>
        <v>y=1.6*x+0.48</v>
      </c>
      <c r="G25" s="1" t="str">
        <f t="shared" si="8"/>
        <v>[0.35, 0.375)</v>
      </c>
      <c r="H25" s="1" t="str">
        <f t="shared" si="9"/>
        <v>elif x&gt;=0.35 and x&lt;0.375:y=1.6*x+0.48</v>
      </c>
      <c r="I25" s="1" t="s">
        <v>2</v>
      </c>
    </row>
    <row r="26" spans="1:9" x14ac:dyDescent="0.25">
      <c r="A26" s="2">
        <v>11</v>
      </c>
      <c r="B26" s="1">
        <v>0.375</v>
      </c>
      <c r="C26" s="1">
        <v>1.08</v>
      </c>
      <c r="D26" s="1">
        <f t="shared" si="5"/>
        <v>2.48</v>
      </c>
      <c r="E26" s="1">
        <f t="shared" si="6"/>
        <v>0.15</v>
      </c>
      <c r="F26" s="1" t="str">
        <f t="shared" si="7"/>
        <v>y=2.48*x+0.15</v>
      </c>
      <c r="G26" s="1" t="str">
        <f t="shared" si="8"/>
        <v>[0.375, 0.4)</v>
      </c>
      <c r="H26" s="1" t="str">
        <f t="shared" si="9"/>
        <v>elif x&gt;=0.375 and x&lt;0.4:y=2.48*x+0.15</v>
      </c>
      <c r="I26" s="1" t="s">
        <v>2</v>
      </c>
    </row>
    <row r="27" spans="1:9" x14ac:dyDescent="0.25">
      <c r="A27" s="2">
        <v>12</v>
      </c>
      <c r="B27" s="1">
        <v>0.4</v>
      </c>
      <c r="C27" s="1">
        <v>1.1419999999999999</v>
      </c>
      <c r="D27" s="1">
        <f t="shared" si="5"/>
        <v>2.78</v>
      </c>
      <c r="E27" s="1">
        <f t="shared" si="6"/>
        <v>0.03</v>
      </c>
      <c r="F27" s="1" t="str">
        <f t="shared" si="7"/>
        <v>y=2.78*x+0.03</v>
      </c>
      <c r="G27" s="1" t="str">
        <f t="shared" si="8"/>
        <v>[0.4, 0.5)</v>
      </c>
      <c r="H27" s="1" t="str">
        <f t="shared" si="9"/>
        <v>elif x&gt;=0.4 and x&lt;0.5:y=2.78*x+0.03</v>
      </c>
      <c r="I27" s="1" t="s">
        <v>2</v>
      </c>
    </row>
    <row r="28" spans="1:9" x14ac:dyDescent="0.25">
      <c r="A28" s="2">
        <v>13</v>
      </c>
      <c r="B28" s="1">
        <v>0.5</v>
      </c>
      <c r="C28" s="1">
        <v>1.42</v>
      </c>
      <c r="D28" s="1">
        <f t="shared" si="5"/>
        <v>2.6</v>
      </c>
      <c r="E28" s="1">
        <f t="shared" si="6"/>
        <v>0.12</v>
      </c>
      <c r="F28" s="1" t="str">
        <f t="shared" si="7"/>
        <v>y=2.6*x+0.12</v>
      </c>
      <c r="G28" s="1" t="str">
        <f t="shared" si="8"/>
        <v>[0.5, 0.55)</v>
      </c>
      <c r="H28" s="1" t="str">
        <f t="shared" si="9"/>
        <v>elif x&gt;=0.5 and x&lt;0.55:y=2.6*x+0.12</v>
      </c>
      <c r="I28" s="1" t="s">
        <v>2</v>
      </c>
    </row>
    <row r="29" spans="1:9" x14ac:dyDescent="0.25">
      <c r="A29" s="2">
        <v>14</v>
      </c>
      <c r="B29" s="1">
        <v>0.55000000000000004</v>
      </c>
      <c r="C29" s="1">
        <v>1.55</v>
      </c>
      <c r="D29" s="1">
        <f t="shared" si="5"/>
        <v>2.2000000000000002</v>
      </c>
      <c r="E29" s="1">
        <f t="shared" si="6"/>
        <v>0.34</v>
      </c>
      <c r="F29" s="1" t="str">
        <f t="shared" si="7"/>
        <v>y=2.2*x+0.34</v>
      </c>
      <c r="G29" s="1" t="str">
        <f t="shared" si="8"/>
        <v>[0.55, 0.6)</v>
      </c>
      <c r="H29" s="1" t="str">
        <f t="shared" si="9"/>
        <v>elif x&gt;=0.55 and x&lt;0.6:y=2.2*x+0.34</v>
      </c>
      <c r="I29" s="1" t="s">
        <v>2</v>
      </c>
    </row>
    <row r="30" spans="1:9" x14ac:dyDescent="0.25">
      <c r="A30" s="2">
        <v>15</v>
      </c>
      <c r="B30" s="1">
        <v>0.6</v>
      </c>
      <c r="C30" s="1">
        <v>1.66</v>
      </c>
    </row>
    <row r="32" spans="1:9" x14ac:dyDescent="0.25">
      <c r="A32" s="21" t="s">
        <v>11</v>
      </c>
      <c r="B32" s="21"/>
      <c r="C32" s="21"/>
      <c r="D32" s="21"/>
      <c r="E32" s="21"/>
      <c r="F32" s="21"/>
      <c r="G32" s="21"/>
      <c r="H32" s="21"/>
      <c r="I32" s="21"/>
    </row>
    <row r="33" spans="1:19" x14ac:dyDescent="0.25">
      <c r="A33" s="10" t="s">
        <v>1</v>
      </c>
      <c r="B33" s="12" t="s">
        <v>2</v>
      </c>
      <c r="C33" s="12" t="s">
        <v>3</v>
      </c>
      <c r="D33" s="2" t="s">
        <v>4</v>
      </c>
      <c r="E33" s="2" t="s">
        <v>5</v>
      </c>
      <c r="F33" s="2" t="s">
        <v>6</v>
      </c>
      <c r="G33" s="2" t="s">
        <v>7</v>
      </c>
      <c r="H33" s="2" t="s">
        <v>8</v>
      </c>
      <c r="I33" s="2" t="s">
        <v>9</v>
      </c>
    </row>
    <row r="34" spans="1:19" x14ac:dyDescent="0.25">
      <c r="A34" s="11">
        <v>1</v>
      </c>
      <c r="B34" s="4">
        <v>0</v>
      </c>
      <c r="C34" s="4">
        <v>0.6</v>
      </c>
      <c r="D34" s="1">
        <f>ROUND((C35-C34)/(B35-B34),2)</f>
        <v>0.3</v>
      </c>
      <c r="E34" s="1">
        <f>ROUND(-D34*B34+C34,3)</f>
        <v>0.6</v>
      </c>
      <c r="F34" s="1" t="str">
        <f>_xlfn.CONCAT("y=",D34,"*",I34,IF(E34&gt;=0,_xlfn.CONCAT("+",E34),_xlfn.CONCAT("-",ABS(E34))))</f>
        <v>y=0.3*x+0.6</v>
      </c>
      <c r="G34" s="1" t="str">
        <f>_xlfn.CONCAT("[",B34,", ",B35,")")</f>
        <v>[0, 0.05)</v>
      </c>
      <c r="H34" s="1" t="str">
        <f>_xlfn.CONCAT("if ",I34,"&gt;=",B34," and ",I34,"&lt;",B35,":", F34)</f>
        <v>if x&gt;=0 and x&lt;0.05:y=0.3*x+0.6</v>
      </c>
      <c r="I34" s="1" t="s">
        <v>2</v>
      </c>
    </row>
    <row r="35" spans="1:19" x14ac:dyDescent="0.25">
      <c r="A35" s="11">
        <v>2</v>
      </c>
      <c r="B35" s="4">
        <v>0.05</v>
      </c>
      <c r="C35" s="4">
        <v>0.61499999999999999</v>
      </c>
      <c r="D35" s="1">
        <f t="shared" ref="D35:D44" si="10">ROUND((C36-C35)/(B36-B35),2)</f>
        <v>0.3</v>
      </c>
      <c r="E35" s="1">
        <f t="shared" ref="E35:E44" si="11">ROUND(-D35*B35+C35,3)</f>
        <v>0.6</v>
      </c>
      <c r="F35" s="1" t="str">
        <f t="shared" ref="F35:F44" si="12">_xlfn.CONCAT("y=",D35,"*",I35,IF(E35&gt;=0,_xlfn.CONCAT("+",E35),_xlfn.CONCAT("-",ABS(E35))))</f>
        <v>y=0.3*x+0.6</v>
      </c>
      <c r="G35" s="1" t="str">
        <f t="shared" ref="G35:G44" si="13">_xlfn.CONCAT("[",B35,", ",B36,")")</f>
        <v>[0.05, 0.1)</v>
      </c>
      <c r="H35" s="1" t="str">
        <f>_xlfn.CONCAT("elif ",I35,"&gt;=",B35," and ",I35,"&lt;",B36,":", F35)</f>
        <v>elif x&gt;=0.05 and x&lt;0.1:y=0.3*x+0.6</v>
      </c>
      <c r="I35" s="1" t="s">
        <v>2</v>
      </c>
      <c r="S35" t="s">
        <v>12</v>
      </c>
    </row>
    <row r="36" spans="1:19" x14ac:dyDescent="0.25">
      <c r="A36" s="11">
        <v>3</v>
      </c>
      <c r="B36" s="4">
        <v>0.1</v>
      </c>
      <c r="C36" s="4">
        <v>0.63</v>
      </c>
      <c r="D36" s="1">
        <f t="shared" si="10"/>
        <v>0.5</v>
      </c>
      <c r="E36" s="1">
        <f t="shared" si="11"/>
        <v>0.57999999999999996</v>
      </c>
      <c r="F36" s="1" t="str">
        <f t="shared" si="12"/>
        <v>y=0.5*x+0.58</v>
      </c>
      <c r="G36" s="1" t="str">
        <f t="shared" si="13"/>
        <v>[0.1, 0.15)</v>
      </c>
      <c r="H36" s="1" t="str">
        <f t="shared" ref="H36:H44" si="14">_xlfn.CONCAT("elif ",I36,"&gt;=",B36," and ",I36,"&lt;",B37,":", F36)</f>
        <v>elif x&gt;=0.1 and x&lt;0.15:y=0.5*x+0.58</v>
      </c>
      <c r="I36" s="1" t="s">
        <v>2</v>
      </c>
    </row>
    <row r="37" spans="1:19" x14ac:dyDescent="0.25">
      <c r="A37" s="11">
        <v>4</v>
      </c>
      <c r="B37" s="4">
        <v>0.15</v>
      </c>
      <c r="C37" s="4">
        <v>0.65500000000000003</v>
      </c>
      <c r="D37" s="1">
        <f t="shared" si="10"/>
        <v>0.8</v>
      </c>
      <c r="E37" s="1">
        <f t="shared" si="11"/>
        <v>0.53500000000000003</v>
      </c>
      <c r="F37" s="1" t="str">
        <f t="shared" si="12"/>
        <v>y=0.8*x+0.535</v>
      </c>
      <c r="G37" s="1" t="str">
        <f t="shared" si="13"/>
        <v>[0.15, 0.2)</v>
      </c>
      <c r="H37" s="1" t="str">
        <f t="shared" si="14"/>
        <v>elif x&gt;=0.15 and x&lt;0.2:y=0.8*x+0.535</v>
      </c>
      <c r="I37" s="1" t="s">
        <v>2</v>
      </c>
    </row>
    <row r="38" spans="1:19" x14ac:dyDescent="0.25">
      <c r="A38" s="11">
        <v>5</v>
      </c>
      <c r="B38" s="4">
        <v>0.2</v>
      </c>
      <c r="C38" s="4">
        <v>0.69499999999999995</v>
      </c>
      <c r="D38" s="1">
        <f t="shared" si="10"/>
        <v>-0.4</v>
      </c>
      <c r="E38" s="1">
        <f t="shared" si="11"/>
        <v>0.77500000000000002</v>
      </c>
      <c r="F38" s="1" t="str">
        <f t="shared" si="12"/>
        <v>y=-0.4*x+0.775</v>
      </c>
      <c r="G38" s="1" t="str">
        <f t="shared" si="13"/>
        <v>[0.2, 0.25)</v>
      </c>
      <c r="H38" s="1" t="str">
        <f t="shared" si="14"/>
        <v>elif x&gt;=0.2 and x&lt;0.25:y=-0.4*x+0.775</v>
      </c>
      <c r="I38" s="1" t="s">
        <v>2</v>
      </c>
    </row>
    <row r="39" spans="1:19" x14ac:dyDescent="0.25">
      <c r="A39" s="11">
        <v>6</v>
      </c>
      <c r="B39" s="4">
        <v>0.25</v>
      </c>
      <c r="C39" s="4">
        <v>0.67500000000000004</v>
      </c>
      <c r="D39" s="1">
        <f t="shared" si="10"/>
        <v>0.6</v>
      </c>
      <c r="E39" s="1">
        <f t="shared" si="11"/>
        <v>0.52500000000000002</v>
      </c>
      <c r="F39" s="1" t="str">
        <f t="shared" si="12"/>
        <v>y=0.6*x+0.525</v>
      </c>
      <c r="G39" s="1" t="str">
        <f t="shared" si="13"/>
        <v>[0.25, 0.275)</v>
      </c>
      <c r="H39" s="1" t="str">
        <f t="shared" si="14"/>
        <v>elif x&gt;=0.25 and x&lt;0.275:y=0.6*x+0.525</v>
      </c>
      <c r="I39" s="1" t="s">
        <v>2</v>
      </c>
    </row>
    <row r="40" spans="1:19" x14ac:dyDescent="0.25">
      <c r="A40" s="11">
        <v>7</v>
      </c>
      <c r="B40" s="4">
        <v>0.27500000000000002</v>
      </c>
      <c r="C40" s="4">
        <v>0.69</v>
      </c>
      <c r="D40" s="1">
        <f t="shared" si="10"/>
        <v>1.2</v>
      </c>
      <c r="E40" s="1">
        <f t="shared" si="11"/>
        <v>0.36</v>
      </c>
      <c r="F40" s="1" t="str">
        <f t="shared" si="12"/>
        <v>y=1.2*x+0.36</v>
      </c>
      <c r="G40" s="1" t="str">
        <f t="shared" si="13"/>
        <v>[0.275, 0.3)</v>
      </c>
      <c r="H40" s="1" t="str">
        <f t="shared" si="14"/>
        <v>elif x&gt;=0.275 and x&lt;0.3:y=1.2*x+0.36</v>
      </c>
      <c r="I40" s="1" t="s">
        <v>2</v>
      </c>
    </row>
    <row r="41" spans="1:19" x14ac:dyDescent="0.25">
      <c r="A41" s="11">
        <v>8</v>
      </c>
      <c r="B41" s="4">
        <v>0.3</v>
      </c>
      <c r="C41" s="4">
        <v>0.72</v>
      </c>
      <c r="D41" s="1">
        <f t="shared" si="10"/>
        <v>1.9</v>
      </c>
      <c r="E41" s="1">
        <f t="shared" si="11"/>
        <v>0.15</v>
      </c>
      <c r="F41" s="1" t="str">
        <f t="shared" si="12"/>
        <v>y=1.9*x+0.15</v>
      </c>
      <c r="G41" s="1" t="str">
        <f t="shared" si="13"/>
        <v>[0.3, 0.35)</v>
      </c>
      <c r="H41" s="1" t="str">
        <f t="shared" si="14"/>
        <v>elif x&gt;=0.3 and x&lt;0.35:y=1.9*x+0.15</v>
      </c>
      <c r="I41" s="1" t="s">
        <v>2</v>
      </c>
    </row>
    <row r="42" spans="1:19" x14ac:dyDescent="0.25">
      <c r="A42" s="11">
        <v>9</v>
      </c>
      <c r="B42" s="1">
        <v>0.35</v>
      </c>
      <c r="C42" s="1">
        <v>0.81499999999999995</v>
      </c>
      <c r="D42" s="1">
        <f t="shared" si="10"/>
        <v>2</v>
      </c>
      <c r="E42" s="1">
        <f t="shared" si="11"/>
        <v>0.115</v>
      </c>
      <c r="F42" s="1" t="str">
        <f t="shared" si="12"/>
        <v>y=2*x+0.115</v>
      </c>
      <c r="G42" s="1" t="str">
        <f t="shared" si="13"/>
        <v>[0.35, 0.4)</v>
      </c>
      <c r="H42" s="1" t="str">
        <f t="shared" si="14"/>
        <v>elif x&gt;=0.35 and x&lt;0.4:y=2*x+0.115</v>
      </c>
      <c r="I42" s="1" t="s">
        <v>2</v>
      </c>
    </row>
    <row r="43" spans="1:19" x14ac:dyDescent="0.25">
      <c r="A43" s="11">
        <v>10</v>
      </c>
      <c r="B43" s="4">
        <v>0.4</v>
      </c>
      <c r="C43" s="4">
        <v>0.91500000000000004</v>
      </c>
      <c r="D43" s="1">
        <f t="shared" si="10"/>
        <v>2.0499999999999998</v>
      </c>
      <c r="E43" s="1">
        <f t="shared" si="11"/>
        <v>9.5000000000000001E-2</v>
      </c>
      <c r="F43" s="1" t="str">
        <f t="shared" si="12"/>
        <v>y=2.05*x+0.095</v>
      </c>
      <c r="G43" s="1" t="str">
        <f t="shared" si="13"/>
        <v>[0.4, 0.5)</v>
      </c>
      <c r="H43" s="1" t="str">
        <f t="shared" si="14"/>
        <v>elif x&gt;=0.4 and x&lt;0.5:y=2.05*x+0.095</v>
      </c>
      <c r="I43" s="1" t="s">
        <v>2</v>
      </c>
    </row>
    <row r="44" spans="1:19" x14ac:dyDescent="0.25">
      <c r="A44" s="11">
        <v>11</v>
      </c>
      <c r="B44" s="4">
        <v>0.5</v>
      </c>
      <c r="C44" s="4">
        <v>1.1200000000000001</v>
      </c>
      <c r="D44" s="1">
        <f t="shared" si="10"/>
        <v>2.35</v>
      </c>
      <c r="E44" s="1">
        <f t="shared" si="11"/>
        <v>-5.5E-2</v>
      </c>
      <c r="F44" s="1" t="str">
        <f t="shared" si="12"/>
        <v>y=2.35*x-0.055</v>
      </c>
      <c r="G44" s="1" t="str">
        <f t="shared" si="13"/>
        <v>[0.5, 0.6)</v>
      </c>
      <c r="H44" s="1" t="str">
        <f t="shared" si="14"/>
        <v>elif x&gt;=0.5 and x&lt;0.6:y=2.35*x-0.055</v>
      </c>
      <c r="I44" s="1" t="s">
        <v>2</v>
      </c>
    </row>
    <row r="45" spans="1:19" x14ac:dyDescent="0.25">
      <c r="A45" s="2">
        <v>12</v>
      </c>
      <c r="B45" s="7">
        <v>0.6</v>
      </c>
      <c r="C45" s="3">
        <v>1.355</v>
      </c>
    </row>
    <row r="47" spans="1:19" x14ac:dyDescent="0.25">
      <c r="A47" s="21" t="s">
        <v>13</v>
      </c>
      <c r="B47" s="21"/>
      <c r="C47" s="21"/>
      <c r="D47" s="21"/>
      <c r="E47" s="21"/>
      <c r="F47" s="21"/>
      <c r="G47" s="21"/>
      <c r="H47" s="21"/>
      <c r="I47" s="21"/>
    </row>
    <row r="48" spans="1:19" x14ac:dyDescent="0.25">
      <c r="A48" s="6" t="s">
        <v>1</v>
      </c>
      <c r="B48" s="6" t="s">
        <v>2</v>
      </c>
      <c r="C48" s="6" t="s">
        <v>3</v>
      </c>
      <c r="D48" s="6" t="s">
        <v>4</v>
      </c>
      <c r="E48" s="6" t="s">
        <v>5</v>
      </c>
      <c r="F48" s="6" t="s">
        <v>6</v>
      </c>
      <c r="G48" s="6" t="s">
        <v>7</v>
      </c>
      <c r="H48" s="2" t="s">
        <v>8</v>
      </c>
      <c r="I48" s="2" t="s">
        <v>9</v>
      </c>
    </row>
    <row r="49" spans="1:9" x14ac:dyDescent="0.25">
      <c r="A49" s="2">
        <v>1</v>
      </c>
      <c r="B49" s="1">
        <v>0</v>
      </c>
      <c r="C49" s="1">
        <v>0.80500000000000005</v>
      </c>
      <c r="D49" s="1">
        <f>ROUND((C50-C49)/(B50-B49),2)</f>
        <v>0.1</v>
      </c>
      <c r="E49" s="1">
        <f>ROUND(-D49*B49+C49,3)</f>
        <v>0.80500000000000005</v>
      </c>
      <c r="F49" s="1" t="str">
        <f>_xlfn.CONCAT("y=",D49,"*",I49,IF(E49&gt;=0,_xlfn.CONCAT("+",E49),_xlfn.CONCAT("-",ABS(E49))))</f>
        <v>y=0.1*x+0.805</v>
      </c>
      <c r="G49" s="1" t="str">
        <f>_xlfn.CONCAT("[",B49,", ",B50,")")</f>
        <v>[0, 0.05)</v>
      </c>
      <c r="H49" s="1" t="str">
        <f>_xlfn.CONCAT("if ",I49,"&gt;=",B49," and ",I49,"&lt;",B50,":", F49)</f>
        <v>if x&gt;=0 and x&lt;0.05:y=0.1*x+0.805</v>
      </c>
      <c r="I49" s="1" t="s">
        <v>2</v>
      </c>
    </row>
    <row r="50" spans="1:9" x14ac:dyDescent="0.25">
      <c r="A50" s="2">
        <v>2</v>
      </c>
      <c r="B50" s="1">
        <v>0.05</v>
      </c>
      <c r="C50" s="1">
        <v>0.81</v>
      </c>
      <c r="D50" s="1">
        <f t="shared" ref="D50:D59" si="15">ROUND((C51-C50)/(B51-B50),2)</f>
        <v>0.3</v>
      </c>
      <c r="E50" s="1">
        <f t="shared" ref="E50:E59" si="16">ROUND(-D50*B50+C50,3)</f>
        <v>0.79500000000000004</v>
      </c>
      <c r="F50" s="1" t="str">
        <f t="shared" ref="F50:F59" si="17">_xlfn.CONCAT("y=",D50,"*",I50,IF(E50&gt;=0,_xlfn.CONCAT("+",E50),_xlfn.CONCAT("-",ABS(E50))))</f>
        <v>y=0.3*x+0.795</v>
      </c>
      <c r="G50" s="1" t="str">
        <f t="shared" ref="G50:G59" si="18">_xlfn.CONCAT("[",B50,", ",B51,")")</f>
        <v>[0.05, 0.1)</v>
      </c>
      <c r="H50" s="1" t="str">
        <f>_xlfn.CONCAT("elif ",I50,"&gt;=",B50," and ",I50,"&lt;",B51,":", F50)</f>
        <v>elif x&gt;=0.05 and x&lt;0.1:y=0.3*x+0.795</v>
      </c>
      <c r="I50" s="1" t="s">
        <v>2</v>
      </c>
    </row>
    <row r="51" spans="1:9" x14ac:dyDescent="0.25">
      <c r="A51" s="2">
        <v>3</v>
      </c>
      <c r="B51" s="1">
        <v>0.1</v>
      </c>
      <c r="C51" s="1">
        <v>0.82499999999999996</v>
      </c>
      <c r="D51" s="1">
        <f t="shared" si="15"/>
        <v>0.5</v>
      </c>
      <c r="E51" s="1">
        <f t="shared" si="16"/>
        <v>0.77500000000000002</v>
      </c>
      <c r="F51" s="1" t="str">
        <f t="shared" si="17"/>
        <v>y=0.5*x+0.775</v>
      </c>
      <c r="G51" s="1" t="str">
        <f t="shared" si="18"/>
        <v>[0.1, 0.15)</v>
      </c>
      <c r="H51" s="1" t="str">
        <f t="shared" ref="H51:H59" si="19">_xlfn.CONCAT("elif ",I51,"&gt;=",B51," and ",I51,"&lt;",B52,":", F51)</f>
        <v>elif x&gt;=0.1 and x&lt;0.15:y=0.5*x+0.775</v>
      </c>
      <c r="I51" s="1" t="s">
        <v>2</v>
      </c>
    </row>
    <row r="52" spans="1:9" x14ac:dyDescent="0.25">
      <c r="A52" s="2">
        <v>4</v>
      </c>
      <c r="B52" s="1">
        <v>0.15</v>
      </c>
      <c r="C52" s="1">
        <v>0.85</v>
      </c>
      <c r="D52" s="1">
        <f t="shared" si="15"/>
        <v>0.6</v>
      </c>
      <c r="E52" s="1">
        <f t="shared" si="16"/>
        <v>0.76</v>
      </c>
      <c r="F52" s="1" t="str">
        <f t="shared" si="17"/>
        <v>y=0.6*x+0.76</v>
      </c>
      <c r="G52" s="1" t="str">
        <f t="shared" si="18"/>
        <v>[0.15, 0.2)</v>
      </c>
      <c r="H52" s="1" t="str">
        <f t="shared" si="19"/>
        <v>elif x&gt;=0.15 and x&lt;0.2:y=0.6*x+0.76</v>
      </c>
      <c r="I52" s="1" t="s">
        <v>2</v>
      </c>
    </row>
    <row r="53" spans="1:9" x14ac:dyDescent="0.25">
      <c r="A53" s="2">
        <v>5</v>
      </c>
      <c r="B53" s="1">
        <v>0.2</v>
      </c>
      <c r="C53" s="1">
        <v>0.88</v>
      </c>
      <c r="D53" s="1">
        <f t="shared" si="15"/>
        <v>1</v>
      </c>
      <c r="E53" s="1">
        <f t="shared" si="16"/>
        <v>0.68</v>
      </c>
      <c r="F53" s="1" t="str">
        <f t="shared" si="17"/>
        <v>y=1*x+0.68</v>
      </c>
      <c r="G53" s="1" t="str">
        <f t="shared" si="18"/>
        <v>[0.2, 0.25)</v>
      </c>
      <c r="H53" s="1" t="str">
        <f t="shared" si="19"/>
        <v>elif x&gt;=0.2 and x&lt;0.25:y=1*x+0.68</v>
      </c>
      <c r="I53" s="1" t="s">
        <v>2</v>
      </c>
    </row>
    <row r="54" spans="1:9" x14ac:dyDescent="0.25">
      <c r="A54" s="2">
        <v>6</v>
      </c>
      <c r="B54" s="1">
        <v>0.25</v>
      </c>
      <c r="C54" s="1">
        <v>0.93</v>
      </c>
      <c r="D54" s="1">
        <f t="shared" si="15"/>
        <v>-0.52</v>
      </c>
      <c r="E54" s="1">
        <f t="shared" si="16"/>
        <v>1.06</v>
      </c>
      <c r="F54" s="1" t="str">
        <f t="shared" si="17"/>
        <v>y=-0.52*x+1.06</v>
      </c>
      <c r="G54" s="1" t="str">
        <f t="shared" si="18"/>
        <v>[0.25, 0.275)</v>
      </c>
      <c r="H54" s="1" t="str">
        <f t="shared" si="19"/>
        <v>elif x&gt;=0.25 and x&lt;0.275:y=-0.52*x+1.06</v>
      </c>
      <c r="I54" s="1" t="s">
        <v>2</v>
      </c>
    </row>
    <row r="55" spans="1:9" x14ac:dyDescent="0.25">
      <c r="A55" s="2">
        <v>7</v>
      </c>
      <c r="B55" s="1">
        <v>0.27500000000000002</v>
      </c>
      <c r="C55" s="1">
        <v>0.91700000000000004</v>
      </c>
      <c r="D55" s="1">
        <f t="shared" si="15"/>
        <v>-1.08</v>
      </c>
      <c r="E55" s="1">
        <f t="shared" si="16"/>
        <v>1.214</v>
      </c>
      <c r="F55" s="1" t="str">
        <f t="shared" si="17"/>
        <v>y=-1.08*x+1.214</v>
      </c>
      <c r="G55" s="1" t="str">
        <f t="shared" si="18"/>
        <v>[0.275, 0.3)</v>
      </c>
      <c r="H55" s="1" t="str">
        <f t="shared" si="19"/>
        <v>elif x&gt;=0.275 and x&lt;0.3:y=-1.08*x+1.214</v>
      </c>
      <c r="I55" s="1" t="s">
        <v>2</v>
      </c>
    </row>
    <row r="56" spans="1:9" x14ac:dyDescent="0.25">
      <c r="A56" s="2">
        <v>8</v>
      </c>
      <c r="B56" s="1">
        <v>0.3</v>
      </c>
      <c r="C56" s="1">
        <v>0.89</v>
      </c>
      <c r="D56" s="1">
        <f t="shared" si="15"/>
        <v>-0.08</v>
      </c>
      <c r="E56" s="1">
        <f t="shared" si="16"/>
        <v>0.91400000000000003</v>
      </c>
      <c r="F56" s="1" t="str">
        <f t="shared" si="17"/>
        <v>y=-0.08*x+0.914</v>
      </c>
      <c r="G56" s="1" t="str">
        <f t="shared" si="18"/>
        <v>[0.3, 0.325)</v>
      </c>
      <c r="H56" s="1" t="str">
        <f t="shared" si="19"/>
        <v>elif x&gt;=0.3 and x&lt;0.325:y=-0.08*x+0.914</v>
      </c>
      <c r="I56" s="1" t="s">
        <v>2</v>
      </c>
    </row>
    <row r="57" spans="1:9" x14ac:dyDescent="0.25">
      <c r="A57" s="2">
        <v>9</v>
      </c>
      <c r="B57" s="1">
        <v>0.32500000000000001</v>
      </c>
      <c r="C57" s="1">
        <v>0.88800000000000001</v>
      </c>
      <c r="D57" s="1">
        <f t="shared" si="15"/>
        <v>1.48</v>
      </c>
      <c r="E57" s="1">
        <f t="shared" si="16"/>
        <v>0.40699999999999997</v>
      </c>
      <c r="F57" s="1" t="str">
        <f t="shared" si="17"/>
        <v>y=1.48*x+0.407</v>
      </c>
      <c r="G57" s="1" t="str">
        <f t="shared" si="18"/>
        <v>[0.325, 0.35)</v>
      </c>
      <c r="H57" s="1" t="str">
        <f t="shared" si="19"/>
        <v>elif x&gt;=0.325 and x&lt;0.35:y=1.48*x+0.407</v>
      </c>
      <c r="I57" s="1" t="s">
        <v>2</v>
      </c>
    </row>
    <row r="58" spans="1:9" x14ac:dyDescent="0.25">
      <c r="A58" s="2">
        <v>10</v>
      </c>
      <c r="B58" s="1">
        <v>0.35</v>
      </c>
      <c r="C58" s="1">
        <v>0.92500000000000004</v>
      </c>
      <c r="D58" s="1">
        <f t="shared" si="15"/>
        <v>2.1</v>
      </c>
      <c r="E58" s="1">
        <f t="shared" si="16"/>
        <v>0.19</v>
      </c>
      <c r="F58" s="1" t="str">
        <f t="shared" si="17"/>
        <v>y=2.1*x+0.19</v>
      </c>
      <c r="G58" s="1" t="str">
        <f t="shared" si="18"/>
        <v>[0.35, 0.4)</v>
      </c>
      <c r="H58" s="1" t="str">
        <f t="shared" si="19"/>
        <v>elif x&gt;=0.35 and x&lt;0.4:y=2.1*x+0.19</v>
      </c>
      <c r="I58" s="1" t="s">
        <v>2</v>
      </c>
    </row>
    <row r="59" spans="1:9" x14ac:dyDescent="0.25">
      <c r="A59" s="2">
        <v>11</v>
      </c>
      <c r="B59" s="1">
        <v>0.4</v>
      </c>
      <c r="C59" s="1">
        <v>1.03</v>
      </c>
      <c r="D59" s="1">
        <f t="shared" si="15"/>
        <v>2.4500000000000002</v>
      </c>
      <c r="E59" s="1">
        <f t="shared" si="16"/>
        <v>0.05</v>
      </c>
      <c r="F59" s="1" t="str">
        <f t="shared" si="17"/>
        <v>y=2.45*x+0.05</v>
      </c>
      <c r="G59" s="1" t="str">
        <f t="shared" si="18"/>
        <v>[0.4, 0.6)</v>
      </c>
      <c r="H59" s="1" t="str">
        <f t="shared" si="19"/>
        <v>elif x&gt;=0.4 and x&lt;0.6:y=2.45*x+0.05</v>
      </c>
      <c r="I59" s="1" t="s">
        <v>2</v>
      </c>
    </row>
    <row r="60" spans="1:9" x14ac:dyDescent="0.25">
      <c r="A60" s="2">
        <v>12</v>
      </c>
      <c r="B60" s="1">
        <v>0.6</v>
      </c>
      <c r="C60" s="1">
        <v>1.52</v>
      </c>
    </row>
    <row r="62" spans="1:9" x14ac:dyDescent="0.25">
      <c r="A62" s="21" t="s">
        <v>14</v>
      </c>
      <c r="B62" s="21"/>
      <c r="C62" s="21"/>
      <c r="D62" s="21"/>
      <c r="E62" s="21"/>
      <c r="F62" s="21"/>
      <c r="G62" s="21"/>
      <c r="H62" s="21"/>
      <c r="I62" s="21"/>
    </row>
    <row r="63" spans="1:9" x14ac:dyDescent="0.25">
      <c r="A63" s="6" t="s">
        <v>1</v>
      </c>
      <c r="B63" s="6" t="s">
        <v>2</v>
      </c>
      <c r="C63" s="6" t="s">
        <v>3</v>
      </c>
      <c r="D63" s="6" t="s">
        <v>4</v>
      </c>
      <c r="E63" s="6" t="s">
        <v>5</v>
      </c>
      <c r="F63" s="6" t="s">
        <v>6</v>
      </c>
      <c r="G63" s="6" t="s">
        <v>7</v>
      </c>
      <c r="H63" s="2" t="s">
        <v>8</v>
      </c>
      <c r="I63" s="2" t="s">
        <v>9</v>
      </c>
    </row>
    <row r="64" spans="1:9" x14ac:dyDescent="0.25">
      <c r="A64" s="2">
        <v>1</v>
      </c>
      <c r="B64" s="1">
        <v>0</v>
      </c>
      <c r="C64" s="1">
        <v>0.7</v>
      </c>
      <c r="D64" s="1">
        <f>ROUND((C65-C64)/(B65-B64),3)</f>
        <v>0.2</v>
      </c>
      <c r="E64" s="1">
        <f>ROUND(-D64*B64+C64,3)</f>
        <v>0.7</v>
      </c>
      <c r="F64" s="1" t="str">
        <f>_xlfn.CONCAT("y=",D64,"*",I64,IF(E64&gt;=0,_xlfn.CONCAT("+",E64),_xlfn.CONCAT("-",ABS(E64))))</f>
        <v>y=0.2*x+0.7</v>
      </c>
      <c r="G64" s="1" t="str">
        <f>_xlfn.CONCAT("[",B64,", ",B65,")")</f>
        <v>[0, 0.05)</v>
      </c>
      <c r="H64" s="1" t="str">
        <f>_xlfn.CONCAT("if ",I64,"&gt;=",B64," and ",I64,"&lt;",B65,":", F64)</f>
        <v>if x&gt;=0 and x&lt;0.05:y=0.2*x+0.7</v>
      </c>
      <c r="I64" s="1" t="s">
        <v>2</v>
      </c>
    </row>
    <row r="65" spans="1:9" x14ac:dyDescent="0.25">
      <c r="A65" s="2">
        <v>2</v>
      </c>
      <c r="B65" s="1">
        <v>0.05</v>
      </c>
      <c r="C65" s="1">
        <v>0.71</v>
      </c>
      <c r="D65" s="1">
        <f t="shared" ref="D65:D74" si="20">ROUND((C66-C65)/(B66-B65),3)</f>
        <v>0.3</v>
      </c>
      <c r="E65" s="1">
        <f t="shared" ref="E65:E74" si="21">ROUND(-D65*B65+C65,3)</f>
        <v>0.69499999999999995</v>
      </c>
      <c r="F65" s="1" t="str">
        <f t="shared" ref="F65:F74" si="22">_xlfn.CONCAT("y=",D65,"*",I65,IF(E65&gt;=0,_xlfn.CONCAT("+",E65),_xlfn.CONCAT("-",ABS(E65))))</f>
        <v>y=0.3*x+0.695</v>
      </c>
      <c r="G65" s="1" t="str">
        <f t="shared" ref="G65:G74" si="23">_xlfn.CONCAT("[",B65,", ",B66,")")</f>
        <v>[0.05, 0.1)</v>
      </c>
      <c r="H65" s="1" t="str">
        <f>_xlfn.CONCAT("elif ",I65,"&gt;=",B65," and ",I65,"&lt;",B66,":", F65)</f>
        <v>elif x&gt;=0.05 and x&lt;0.1:y=0.3*x+0.695</v>
      </c>
      <c r="I65" s="1" t="s">
        <v>2</v>
      </c>
    </row>
    <row r="66" spans="1:9" x14ac:dyDescent="0.25">
      <c r="A66" s="2">
        <v>3</v>
      </c>
      <c r="B66" s="1">
        <v>0.1</v>
      </c>
      <c r="C66" s="1">
        <v>0.72499999999999998</v>
      </c>
      <c r="D66" s="1">
        <f t="shared" si="20"/>
        <v>0.5</v>
      </c>
      <c r="E66" s="1">
        <f t="shared" si="21"/>
        <v>0.67500000000000004</v>
      </c>
      <c r="F66" s="1" t="str">
        <f t="shared" si="22"/>
        <v>y=0.5*x+0.675</v>
      </c>
      <c r="G66" s="1" t="str">
        <f t="shared" si="23"/>
        <v>[0.1, 0.15)</v>
      </c>
      <c r="H66" s="1" t="str">
        <f t="shared" ref="H66:H74" si="24">_xlfn.CONCAT("elif ",I66,"&gt;=",B66," and ",I66,"&lt;",B67,":", F66)</f>
        <v>elif x&gt;=0.1 and x&lt;0.15:y=0.5*x+0.675</v>
      </c>
      <c r="I66" s="1" t="s">
        <v>2</v>
      </c>
    </row>
    <row r="67" spans="1:9" x14ac:dyDescent="0.25">
      <c r="A67" s="2">
        <v>4</v>
      </c>
      <c r="B67" s="1">
        <v>0.15</v>
      </c>
      <c r="C67" s="1">
        <v>0.75</v>
      </c>
      <c r="D67" s="1">
        <f t="shared" si="20"/>
        <v>1</v>
      </c>
      <c r="E67" s="1">
        <f t="shared" si="21"/>
        <v>0.6</v>
      </c>
      <c r="F67" s="1" t="str">
        <f t="shared" si="22"/>
        <v>y=1*x+0.6</v>
      </c>
      <c r="G67" s="1" t="str">
        <f t="shared" si="23"/>
        <v>[0.15, 0.2)</v>
      </c>
      <c r="H67" s="1" t="str">
        <f t="shared" si="24"/>
        <v>elif x&gt;=0.15 and x&lt;0.2:y=1*x+0.6</v>
      </c>
      <c r="I67" s="1" t="s">
        <v>2</v>
      </c>
    </row>
    <row r="68" spans="1:9" x14ac:dyDescent="0.25">
      <c r="A68" s="2">
        <v>5</v>
      </c>
      <c r="B68" s="1">
        <v>0.2</v>
      </c>
      <c r="C68" s="1">
        <v>0.8</v>
      </c>
      <c r="D68" s="1">
        <f t="shared" si="20"/>
        <v>0.8</v>
      </c>
      <c r="E68" s="1">
        <f t="shared" si="21"/>
        <v>0.64</v>
      </c>
      <c r="F68" s="1" t="str">
        <f t="shared" si="22"/>
        <v>y=0.8*x+0.64</v>
      </c>
      <c r="G68" s="1" t="str">
        <f t="shared" si="23"/>
        <v>[0.2, 0.225)</v>
      </c>
      <c r="H68" s="1" t="str">
        <f t="shared" si="24"/>
        <v>elif x&gt;=0.2 and x&lt;0.225:y=0.8*x+0.64</v>
      </c>
      <c r="I68" s="1" t="s">
        <v>2</v>
      </c>
    </row>
    <row r="69" spans="1:9" x14ac:dyDescent="0.25">
      <c r="A69" s="2"/>
      <c r="B69" s="1">
        <v>0.22500000000000001</v>
      </c>
      <c r="C69" s="1">
        <v>0.82</v>
      </c>
      <c r="D69" s="1">
        <f t="shared" si="20"/>
        <v>-0.8</v>
      </c>
      <c r="E69" s="1">
        <f t="shared" si="21"/>
        <v>1</v>
      </c>
      <c r="F69" s="1" t="str">
        <f t="shared" si="22"/>
        <v>y=-0.8*x+1</v>
      </c>
      <c r="G69" s="1" t="str">
        <f t="shared" si="23"/>
        <v>[0.225, 0.25)</v>
      </c>
      <c r="H69" s="1" t="str">
        <f t="shared" si="24"/>
        <v>elif x&gt;=0.225 and x&lt;0.25:y=-0.8*x+1</v>
      </c>
      <c r="I69" s="1" t="s">
        <v>2</v>
      </c>
    </row>
    <row r="70" spans="1:9" x14ac:dyDescent="0.25">
      <c r="A70" s="2">
        <v>6</v>
      </c>
      <c r="B70" s="1">
        <v>0.25</v>
      </c>
      <c r="C70" s="1">
        <v>0.8</v>
      </c>
      <c r="D70" s="1">
        <f t="shared" si="20"/>
        <v>-1.2</v>
      </c>
      <c r="E70" s="1">
        <f t="shared" si="21"/>
        <v>1.1000000000000001</v>
      </c>
      <c r="F70" s="1" t="str">
        <f t="shared" si="22"/>
        <v>y=-1.2*x+1.1</v>
      </c>
      <c r="G70" s="1" t="str">
        <f t="shared" si="23"/>
        <v>[0.25, 0.275)</v>
      </c>
      <c r="H70" s="1" t="str">
        <f t="shared" si="24"/>
        <v>elif x&gt;=0.25 and x&lt;0.275:y=-1.2*x+1.1</v>
      </c>
      <c r="I70" s="1" t="s">
        <v>2</v>
      </c>
    </row>
    <row r="71" spans="1:9" x14ac:dyDescent="0.25">
      <c r="A71" s="2">
        <v>7</v>
      </c>
      <c r="B71" s="1">
        <v>0.27500000000000002</v>
      </c>
      <c r="C71" s="1">
        <v>0.77</v>
      </c>
      <c r="D71" s="1">
        <f t="shared" si="20"/>
        <v>0.4</v>
      </c>
      <c r="E71" s="1">
        <f t="shared" si="21"/>
        <v>0.66</v>
      </c>
      <c r="F71" s="1" t="str">
        <f t="shared" si="22"/>
        <v>y=0.4*x+0.66</v>
      </c>
      <c r="G71" s="1" t="str">
        <f t="shared" si="23"/>
        <v>[0.275, 0.3)</v>
      </c>
      <c r="H71" s="1" t="str">
        <f t="shared" si="24"/>
        <v>elif x&gt;=0.275 and x&lt;0.3:y=0.4*x+0.66</v>
      </c>
      <c r="I71" s="1" t="s">
        <v>2</v>
      </c>
    </row>
    <row r="72" spans="1:9" x14ac:dyDescent="0.25">
      <c r="A72" s="2">
        <v>8</v>
      </c>
      <c r="B72" s="1">
        <v>0.3</v>
      </c>
      <c r="C72" s="1">
        <v>0.78</v>
      </c>
      <c r="D72" s="1">
        <f t="shared" si="20"/>
        <v>2</v>
      </c>
      <c r="E72" s="1">
        <f t="shared" si="21"/>
        <v>0.18</v>
      </c>
      <c r="F72" s="1" t="str">
        <f t="shared" si="22"/>
        <v>y=2*x+0.18</v>
      </c>
      <c r="G72" s="1" t="str">
        <f t="shared" si="23"/>
        <v>[0.3, 0.35)</v>
      </c>
      <c r="H72" s="1" t="str">
        <f t="shared" si="24"/>
        <v>elif x&gt;=0.3 and x&lt;0.35:y=2*x+0.18</v>
      </c>
      <c r="I72" s="1" t="s">
        <v>2</v>
      </c>
    </row>
    <row r="73" spans="1:9" x14ac:dyDescent="0.25">
      <c r="A73" s="2">
        <v>9</v>
      </c>
      <c r="B73" s="1">
        <v>0.35</v>
      </c>
      <c r="C73" s="1">
        <v>0.88</v>
      </c>
      <c r="D73" s="1">
        <f t="shared" si="20"/>
        <v>2</v>
      </c>
      <c r="E73" s="1">
        <f t="shared" si="21"/>
        <v>0.18</v>
      </c>
      <c r="F73" s="1" t="str">
        <f t="shared" si="22"/>
        <v>y=2*x+0.18</v>
      </c>
      <c r="G73" s="1" t="str">
        <f t="shared" si="23"/>
        <v>[0.35, 0.4)</v>
      </c>
      <c r="H73" s="1" t="str">
        <f t="shared" si="24"/>
        <v>elif x&gt;=0.35 and x&lt;0.4:y=2*x+0.18</v>
      </c>
      <c r="I73" s="1" t="s">
        <v>2</v>
      </c>
    </row>
    <row r="74" spans="1:9" x14ac:dyDescent="0.25">
      <c r="A74" s="2">
        <v>10</v>
      </c>
      <c r="B74" s="1">
        <v>0.4</v>
      </c>
      <c r="C74" s="1">
        <v>0.98</v>
      </c>
      <c r="D74" s="1">
        <f t="shared" si="20"/>
        <v>2.25</v>
      </c>
      <c r="E74" s="1">
        <f t="shared" si="21"/>
        <v>0.08</v>
      </c>
      <c r="F74" s="1" t="str">
        <f t="shared" si="22"/>
        <v>y=2.25*x+0.08</v>
      </c>
      <c r="G74" s="1" t="str">
        <f t="shared" si="23"/>
        <v>[0.4, 0.6)</v>
      </c>
      <c r="H74" s="1" t="str">
        <f t="shared" si="24"/>
        <v>elif x&gt;=0.4 and x&lt;0.6:y=2.25*x+0.08</v>
      </c>
      <c r="I74" s="1" t="s">
        <v>2</v>
      </c>
    </row>
    <row r="75" spans="1:9" x14ac:dyDescent="0.25">
      <c r="A75" s="2">
        <v>11</v>
      </c>
      <c r="B75" s="1">
        <v>0.6</v>
      </c>
      <c r="C75" s="1">
        <v>1.43</v>
      </c>
    </row>
    <row r="78" spans="1:9" x14ac:dyDescent="0.25">
      <c r="A78" s="21" t="s">
        <v>15</v>
      </c>
      <c r="B78" s="21"/>
      <c r="C78" s="21"/>
      <c r="D78" s="21"/>
      <c r="E78" s="21"/>
      <c r="F78" s="21"/>
      <c r="G78" s="21"/>
      <c r="H78" s="21"/>
      <c r="I78" s="21"/>
    </row>
    <row r="79" spans="1:9" x14ac:dyDescent="0.25">
      <c r="A79" s="6" t="s">
        <v>1</v>
      </c>
      <c r="B79" s="6" t="s">
        <v>2</v>
      </c>
      <c r="C79" s="6" t="s">
        <v>3</v>
      </c>
      <c r="D79" s="6" t="s">
        <v>4</v>
      </c>
      <c r="E79" s="6" t="s">
        <v>5</v>
      </c>
      <c r="F79" s="6" t="s">
        <v>6</v>
      </c>
      <c r="G79" s="6" t="s">
        <v>7</v>
      </c>
      <c r="H79" s="2" t="s">
        <v>8</v>
      </c>
      <c r="I79" s="2" t="s">
        <v>9</v>
      </c>
    </row>
    <row r="80" spans="1:9" x14ac:dyDescent="0.25">
      <c r="A80" s="2">
        <v>1</v>
      </c>
      <c r="B80" s="1">
        <v>0</v>
      </c>
      <c r="C80" s="1">
        <v>0.9</v>
      </c>
      <c r="D80" s="1">
        <f>ROUND((C81-C80)/(B81-B80),3)</f>
        <v>0.2</v>
      </c>
      <c r="E80" s="1">
        <f>ROUND(-D80*B80+C80,3)</f>
        <v>0.9</v>
      </c>
      <c r="F80" s="1" t="str">
        <f>_xlfn.CONCAT("y=",D80,"*",I80,IF(E80&gt;=0,_xlfn.CONCAT("+",E80),_xlfn.CONCAT("-",ABS(E80))))</f>
        <v>y=0.2*x+0.9</v>
      </c>
      <c r="G80" s="1" t="str">
        <f>_xlfn.CONCAT("[",B80,", ",B81,")")</f>
        <v>[0, 0.05)</v>
      </c>
      <c r="H80" s="1" t="str">
        <f>_xlfn.CONCAT("if ",I80,"&gt;=",B80," and ",I80,"&lt;",B81,":", F80)</f>
        <v>if x&gt;=0 and x&lt;0.05:y=0.2*x+0.9</v>
      </c>
      <c r="I80" s="1" t="s">
        <v>2</v>
      </c>
    </row>
    <row r="81" spans="1:9" x14ac:dyDescent="0.25">
      <c r="A81" s="2">
        <v>2</v>
      </c>
      <c r="B81" s="1">
        <v>0.05</v>
      </c>
      <c r="C81" s="1">
        <v>0.91</v>
      </c>
      <c r="D81" s="1">
        <f t="shared" ref="D81:D91" si="25">ROUND((C82-C81)/(B82-B81),3)</f>
        <v>0.2</v>
      </c>
      <c r="E81" s="1">
        <f t="shared" ref="E81:E91" si="26">ROUND(-D81*B81+C81,3)</f>
        <v>0.9</v>
      </c>
      <c r="F81" s="1" t="str">
        <f t="shared" ref="F81:F90" si="27">_xlfn.CONCAT("y=",D81,"*",I81,IF(E81&gt;=0,_xlfn.CONCAT("+",E81),_xlfn.CONCAT("-",ABS(E81))))</f>
        <v>y=0.2*x+0.9</v>
      </c>
      <c r="G81" s="1" t="str">
        <f t="shared" ref="G81:G91" si="28">_xlfn.CONCAT("[",B81,", ",B82,")")</f>
        <v>[0.05, 0.1)</v>
      </c>
      <c r="H81" s="1" t="str">
        <f>_xlfn.CONCAT("elif ",I81,"&gt;=",B81," and ",I81,"&lt;",B82,":", F81)</f>
        <v>elif x&gt;=0.05 and x&lt;0.1:y=0.2*x+0.9</v>
      </c>
      <c r="I81" s="1" t="s">
        <v>2</v>
      </c>
    </row>
    <row r="82" spans="1:9" x14ac:dyDescent="0.25">
      <c r="A82" s="2">
        <v>3</v>
      </c>
      <c r="B82" s="1">
        <v>0.1</v>
      </c>
      <c r="C82" s="1">
        <v>0.92</v>
      </c>
      <c r="D82" s="1">
        <f t="shared" si="25"/>
        <v>0.3</v>
      </c>
      <c r="E82" s="1">
        <f t="shared" si="26"/>
        <v>0.89</v>
      </c>
      <c r="F82" s="1" t="str">
        <f t="shared" si="27"/>
        <v>y=0.3*x+0.89</v>
      </c>
      <c r="G82" s="1" t="str">
        <f t="shared" si="28"/>
        <v>[0.1, 0.15)</v>
      </c>
      <c r="H82" s="1" t="str">
        <f t="shared" ref="H82:H91" si="29">_xlfn.CONCAT("elif ",I82,"&gt;=",B82," and ",I82,"&lt;",B83,":", F82)</f>
        <v>elif x&gt;=0.1 and x&lt;0.15:y=0.3*x+0.89</v>
      </c>
      <c r="I82" s="1" t="s">
        <v>2</v>
      </c>
    </row>
    <row r="83" spans="1:9" x14ac:dyDescent="0.25">
      <c r="A83" s="2">
        <v>4</v>
      </c>
      <c r="B83" s="1">
        <v>0.15</v>
      </c>
      <c r="C83" s="1">
        <v>0.93500000000000005</v>
      </c>
      <c r="D83" s="1">
        <f t="shared" si="25"/>
        <v>0.5</v>
      </c>
      <c r="E83" s="1">
        <f t="shared" si="26"/>
        <v>0.86</v>
      </c>
      <c r="F83" s="1" t="str">
        <f t="shared" si="27"/>
        <v>y=0.5*x+0.86</v>
      </c>
      <c r="G83" s="1" t="str">
        <f t="shared" si="28"/>
        <v>[0.15, 0.2)</v>
      </c>
      <c r="H83" s="1" t="str">
        <f t="shared" si="29"/>
        <v>elif x&gt;=0.15 and x&lt;0.2:y=0.5*x+0.86</v>
      </c>
      <c r="I83" s="1" t="s">
        <v>2</v>
      </c>
    </row>
    <row r="84" spans="1:9" x14ac:dyDescent="0.25">
      <c r="A84" s="2">
        <v>5</v>
      </c>
      <c r="B84" s="1">
        <v>0.2</v>
      </c>
      <c r="C84" s="1">
        <v>0.96</v>
      </c>
      <c r="D84" s="1">
        <f t="shared" si="25"/>
        <v>1.2</v>
      </c>
      <c r="E84" s="1">
        <f t="shared" si="26"/>
        <v>0.72</v>
      </c>
      <c r="F84" s="1" t="str">
        <f t="shared" si="27"/>
        <v>y=1.2*x+0.72</v>
      </c>
      <c r="G84" s="1" t="str">
        <f t="shared" si="28"/>
        <v>[0.2, 0.225)</v>
      </c>
      <c r="H84" s="1" t="str">
        <f t="shared" si="29"/>
        <v>elif x&gt;=0.2 and x&lt;0.225:y=1.2*x+0.72</v>
      </c>
      <c r="I84" s="1" t="s">
        <v>2</v>
      </c>
    </row>
    <row r="85" spans="1:9" x14ac:dyDescent="0.25">
      <c r="A85" s="2"/>
      <c r="B85" s="1">
        <v>0.22500000000000001</v>
      </c>
      <c r="C85" s="1">
        <v>0.99</v>
      </c>
      <c r="D85" s="1">
        <f t="shared" si="25"/>
        <v>1.92</v>
      </c>
      <c r="E85" s="1">
        <f t="shared" si="26"/>
        <v>0.55800000000000005</v>
      </c>
      <c r="F85" s="1" t="str">
        <f t="shared" si="27"/>
        <v>y=1.92*x+0.558</v>
      </c>
      <c r="G85" s="1" t="str">
        <f t="shared" si="28"/>
        <v>[0.225, 0.25)</v>
      </c>
      <c r="H85" s="1" t="str">
        <f t="shared" si="29"/>
        <v>elif x&gt;=0.225 and x&lt;0.25:y=1.92*x+0.558</v>
      </c>
      <c r="I85" s="1" t="s">
        <v>2</v>
      </c>
    </row>
    <row r="86" spans="1:9" x14ac:dyDescent="0.25">
      <c r="A86" s="2">
        <v>6</v>
      </c>
      <c r="B86" s="1">
        <v>0.25</v>
      </c>
      <c r="C86" s="1">
        <v>1.038</v>
      </c>
      <c r="D86" s="1">
        <f t="shared" si="25"/>
        <v>1</v>
      </c>
      <c r="E86" s="1">
        <f t="shared" si="26"/>
        <v>0.78800000000000003</v>
      </c>
      <c r="F86" s="1" t="str">
        <f t="shared" si="27"/>
        <v>y=1*x+0.788</v>
      </c>
      <c r="G86" s="1" t="str">
        <f t="shared" si="28"/>
        <v>[0.25, 0.275)</v>
      </c>
      <c r="H86" s="1" t="str">
        <f t="shared" si="29"/>
        <v>elif x&gt;=0.25 and x&lt;0.275:y=1*x+0.788</v>
      </c>
      <c r="I86" s="1" t="s">
        <v>2</v>
      </c>
    </row>
    <row r="87" spans="1:9" x14ac:dyDescent="0.25">
      <c r="A87" s="2">
        <v>7</v>
      </c>
      <c r="B87" s="1">
        <v>0.27500000000000002</v>
      </c>
      <c r="C87" s="1">
        <v>1.0629999999999999</v>
      </c>
      <c r="D87" s="1">
        <f t="shared" si="25"/>
        <v>-0.6</v>
      </c>
      <c r="E87" s="1">
        <f t="shared" si="26"/>
        <v>1.228</v>
      </c>
      <c r="F87" s="1" t="str">
        <f t="shared" si="27"/>
        <v>y=-0.6*x+1.228</v>
      </c>
      <c r="G87" s="1" t="str">
        <f t="shared" si="28"/>
        <v>[0.275, 0.3)</v>
      </c>
      <c r="H87" s="1" t="str">
        <f t="shared" si="29"/>
        <v>elif x&gt;=0.275 and x&lt;0.3:y=-0.6*x+1.228</v>
      </c>
      <c r="I87" s="1" t="s">
        <v>2</v>
      </c>
    </row>
    <row r="88" spans="1:9" x14ac:dyDescent="0.25">
      <c r="A88" s="2">
        <v>8</v>
      </c>
      <c r="B88" s="1">
        <v>0.3</v>
      </c>
      <c r="C88" s="1">
        <v>1.048</v>
      </c>
      <c r="D88" s="1">
        <f t="shared" si="25"/>
        <v>-1.1200000000000001</v>
      </c>
      <c r="E88" s="1">
        <f t="shared" si="26"/>
        <v>1.3839999999999999</v>
      </c>
      <c r="F88" s="1" t="str">
        <f t="shared" si="27"/>
        <v>y=-1.12*x+1.384</v>
      </c>
      <c r="G88" s="1" t="str">
        <f t="shared" si="28"/>
        <v>[0.3, 0.325)</v>
      </c>
      <c r="H88" s="1" t="str">
        <f t="shared" si="29"/>
        <v>elif x&gt;=0.3 and x&lt;0.325:y=-1.12*x+1.384</v>
      </c>
      <c r="I88" s="1" t="s">
        <v>2</v>
      </c>
    </row>
    <row r="89" spans="1:9" x14ac:dyDescent="0.25">
      <c r="A89" s="2"/>
      <c r="B89" s="1">
        <v>0.32500000000000001</v>
      </c>
      <c r="C89" s="1">
        <v>1.02</v>
      </c>
      <c r="D89" s="1">
        <f t="shared" si="25"/>
        <v>-0.6</v>
      </c>
      <c r="E89" s="1">
        <f t="shared" si="26"/>
        <v>1.2150000000000001</v>
      </c>
      <c r="F89" s="1" t="str">
        <f t="shared" si="27"/>
        <v>y=-0.6*x+1.215</v>
      </c>
      <c r="G89" s="1" t="str">
        <f t="shared" si="28"/>
        <v>[0.325, 0.35)</v>
      </c>
      <c r="H89" s="1" t="str">
        <f t="shared" si="29"/>
        <v>elif x&gt;=0.325 and x&lt;0.35:y=-0.6*x+1.215</v>
      </c>
      <c r="I89" s="1" t="s">
        <v>2</v>
      </c>
    </row>
    <row r="90" spans="1:9" x14ac:dyDescent="0.25">
      <c r="A90" s="2">
        <v>9</v>
      </c>
      <c r="B90" s="1">
        <v>0.35</v>
      </c>
      <c r="C90" s="1">
        <v>1.0049999999999999</v>
      </c>
      <c r="D90" s="1">
        <f t="shared" si="25"/>
        <v>1.9</v>
      </c>
      <c r="E90" s="1">
        <f t="shared" si="26"/>
        <v>0.34</v>
      </c>
      <c r="F90" s="1" t="str">
        <f t="shared" si="27"/>
        <v>y=1.9*x+0.34</v>
      </c>
      <c r="G90" s="1" t="str">
        <f t="shared" si="28"/>
        <v>[0.35, 0.4)</v>
      </c>
      <c r="H90" s="1" t="str">
        <f t="shared" si="29"/>
        <v>elif x&gt;=0.35 and x&lt;0.4:y=1.9*x+0.34</v>
      </c>
      <c r="I90" s="1" t="s">
        <v>2</v>
      </c>
    </row>
    <row r="91" spans="1:9" x14ac:dyDescent="0.25">
      <c r="A91" s="2">
        <v>10</v>
      </c>
      <c r="B91" s="1">
        <v>0.4</v>
      </c>
      <c r="C91" s="1">
        <v>1.1000000000000001</v>
      </c>
      <c r="D91" s="1">
        <f t="shared" si="25"/>
        <v>2.6</v>
      </c>
      <c r="E91" s="1">
        <f t="shared" si="26"/>
        <v>0.06</v>
      </c>
      <c r="F91" s="1" t="str">
        <f>_xlfn.CONCAT("y=",D91,"*",I91,IF(E91&gt;=0,_xlfn.CONCAT("+",E91),_xlfn.CONCAT("-",ABS(E91))))</f>
        <v>y=2.6*x+0.06</v>
      </c>
      <c r="G91" s="1" t="str">
        <f t="shared" si="28"/>
        <v>[0.4, 0.6)</v>
      </c>
      <c r="H91" s="1" t="str">
        <f t="shared" si="29"/>
        <v>elif x&gt;=0.4 and x&lt;0.6:y=2.6*x+0.06</v>
      </c>
      <c r="I91" s="1" t="s">
        <v>2</v>
      </c>
    </row>
    <row r="92" spans="1:9" x14ac:dyDescent="0.25">
      <c r="A92" s="2">
        <v>11</v>
      </c>
      <c r="B92" s="1">
        <v>0.6</v>
      </c>
      <c r="C92" s="1">
        <v>1.62</v>
      </c>
    </row>
  </sheetData>
  <mergeCells count="6">
    <mergeCell ref="A78:I78"/>
    <mergeCell ref="A1:I1"/>
    <mergeCell ref="A14:I14"/>
    <mergeCell ref="A32:I32"/>
    <mergeCell ref="A47:I47"/>
    <mergeCell ref="A62:I6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3BEE-39B3-476C-8FBA-666F21289F2B}">
  <dimension ref="A1:N80"/>
  <sheetViews>
    <sheetView zoomScale="10" zoomScaleNormal="10" workbookViewId="0">
      <selection activeCell="U81" sqref="A1:U81"/>
    </sheetView>
  </sheetViews>
  <sheetFormatPr baseColWidth="10" defaultColWidth="9.140625" defaultRowHeight="15" x14ac:dyDescent="0.25"/>
  <cols>
    <col min="6" max="6" width="18.85546875" customWidth="1"/>
    <col min="7" max="7" width="13" customWidth="1"/>
    <col min="8" max="8" width="36" customWidth="1"/>
  </cols>
  <sheetData>
    <row r="1" spans="1:9" x14ac:dyDescent="0.25">
      <c r="A1" s="24" t="s">
        <v>15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13" t="s">
        <v>1</v>
      </c>
      <c r="B2" s="14" t="s">
        <v>2</v>
      </c>
      <c r="C2" s="14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9</v>
      </c>
    </row>
    <row r="3" spans="1:9" x14ac:dyDescent="0.25">
      <c r="A3" s="13">
        <v>1</v>
      </c>
      <c r="B3" s="14">
        <v>0</v>
      </c>
      <c r="C3" s="14">
        <v>0.1</v>
      </c>
      <c r="D3" s="16">
        <f>ROUND((C4-C3)/(B4-B3),2)</f>
        <v>0.36</v>
      </c>
      <c r="E3" s="16">
        <f>ROUND(-D3*B3+C3,3)</f>
        <v>0.1</v>
      </c>
      <c r="F3" s="16" t="str">
        <f>_xlfn.CONCAT("y=",D3,"*",I3,IF(E3&gt;=0,_xlfn.CONCAT("+",E3),_xlfn.CONCAT("-",ABS(E3))))</f>
        <v>y=0.36*x+0.1</v>
      </c>
      <c r="G3" s="16" t="str">
        <f>_xlfn.CONCAT("[",B3,", ",B4,")")</f>
        <v>[0, 0.05)</v>
      </c>
      <c r="H3" s="1" t="str">
        <f>_xlfn.CONCAT("if ",B3,"&lt;=x&lt;",B4,":", F3)</f>
        <v>if 0&lt;=x&lt;0.05:y=0.36*x+0.1</v>
      </c>
      <c r="I3" s="16" t="s">
        <v>2</v>
      </c>
    </row>
    <row r="4" spans="1:9" x14ac:dyDescent="0.25">
      <c r="A4" s="13">
        <v>2</v>
      </c>
      <c r="B4" s="14">
        <v>0.05</v>
      </c>
      <c r="C4" s="14">
        <v>0.11799999999999999</v>
      </c>
      <c r="D4" s="16">
        <f t="shared" ref="D4" si="0">ROUND((C5-C4)/(B5-B4),2)</f>
        <v>0.57999999999999996</v>
      </c>
      <c r="E4" s="16">
        <f t="shared" ref="E4" si="1">ROUND(-D4*B4+C4,3)</f>
        <v>8.8999999999999996E-2</v>
      </c>
      <c r="F4" s="16" t="str">
        <f t="shared" ref="F4" si="2">_xlfn.CONCAT("y=",D4,"*",I4,IF(E4&gt;=0,_xlfn.CONCAT("+",E4),_xlfn.CONCAT("-",ABS(E4))))</f>
        <v>y=0.58*x+0.089</v>
      </c>
      <c r="G4" s="16" t="str">
        <f t="shared" ref="G4" si="3">_xlfn.CONCAT("[",B4,", ",B5,")")</f>
        <v>[0.05, 0.1)</v>
      </c>
      <c r="H4" s="1" t="str">
        <f>_xlfn.CONCAT("elif ",B4,"&lt;=x&lt;",B5,":", F4)</f>
        <v>elif 0.05&lt;=x&lt;0.1:y=0.58*x+0.089</v>
      </c>
      <c r="I4" s="16" t="s">
        <v>2</v>
      </c>
    </row>
    <row r="5" spans="1:9" x14ac:dyDescent="0.25">
      <c r="A5" s="13">
        <v>3</v>
      </c>
      <c r="B5" s="14">
        <v>0.1</v>
      </c>
      <c r="C5" s="14">
        <v>0.14699999999999999</v>
      </c>
      <c r="D5" s="16">
        <f t="shared" ref="D5:D13" si="4">ROUND((C6-C5)/(B6-B5),2)</f>
        <v>0.68</v>
      </c>
      <c r="E5" s="16">
        <f t="shared" ref="E5:E13" si="5">ROUND(-D5*B5+C5,3)</f>
        <v>7.9000000000000001E-2</v>
      </c>
      <c r="F5" s="16" t="str">
        <f t="shared" ref="F5:F13" si="6">_xlfn.CONCAT("y=",D5,"*",I5,IF(E5&gt;=0,_xlfn.CONCAT("+",E5),_xlfn.CONCAT("-",ABS(E5))))</f>
        <v>y=0.68*x+0.079</v>
      </c>
      <c r="G5" s="16" t="str">
        <f t="shared" ref="G5:G13" si="7">_xlfn.CONCAT("[",B5,", ",B6,")")</f>
        <v>[0.1, 0.15)</v>
      </c>
      <c r="H5" s="1" t="str">
        <f t="shared" ref="H5:H13" si="8">_xlfn.CONCAT("elif ",B5,"&lt;=x&lt;",B6,":", F5)</f>
        <v>elif 0.1&lt;=x&lt;0.15:y=0.68*x+0.079</v>
      </c>
      <c r="I5" s="16" t="s">
        <v>2</v>
      </c>
    </row>
    <row r="6" spans="1:9" x14ac:dyDescent="0.25">
      <c r="A6" s="13">
        <v>4</v>
      </c>
      <c r="B6" s="14">
        <v>0.15</v>
      </c>
      <c r="C6" s="14">
        <v>0.18099999999999999</v>
      </c>
      <c r="D6" s="16">
        <f t="shared" si="4"/>
        <v>0.78</v>
      </c>
      <c r="E6" s="16">
        <f t="shared" si="5"/>
        <v>6.4000000000000001E-2</v>
      </c>
      <c r="F6" s="16" t="str">
        <f t="shared" si="6"/>
        <v>y=0.78*x+0.064</v>
      </c>
      <c r="G6" s="16" t="str">
        <f t="shared" si="7"/>
        <v>[0.15, 0.2)</v>
      </c>
      <c r="H6" s="1" t="str">
        <f t="shared" si="8"/>
        <v>elif 0.15&lt;=x&lt;0.2:y=0.78*x+0.064</v>
      </c>
      <c r="I6" s="16" t="s">
        <v>2</v>
      </c>
    </row>
    <row r="7" spans="1:9" x14ac:dyDescent="0.25">
      <c r="A7" s="13">
        <v>5</v>
      </c>
      <c r="B7" s="14">
        <v>0.2</v>
      </c>
      <c r="C7" s="14">
        <v>0.22</v>
      </c>
      <c r="D7" s="16">
        <f t="shared" si="4"/>
        <v>0.82</v>
      </c>
      <c r="E7" s="16">
        <f t="shared" si="5"/>
        <v>5.6000000000000001E-2</v>
      </c>
      <c r="F7" s="16" t="str">
        <f t="shared" si="6"/>
        <v>y=0.82*x+0.056</v>
      </c>
      <c r="G7" s="16" t="str">
        <f t="shared" si="7"/>
        <v>[0.2, 0.25)</v>
      </c>
      <c r="H7" s="1" t="str">
        <f t="shared" si="8"/>
        <v>elif 0.2&lt;=x&lt;0.25:y=0.82*x+0.056</v>
      </c>
      <c r="I7" s="16" t="s">
        <v>2</v>
      </c>
    </row>
    <row r="8" spans="1:9" x14ac:dyDescent="0.25">
      <c r="A8" s="13">
        <v>6</v>
      </c>
      <c r="B8" s="14">
        <v>0.25</v>
      </c>
      <c r="C8" s="14">
        <v>0.26100000000000001</v>
      </c>
      <c r="D8" s="16">
        <f t="shared" si="4"/>
        <v>0.88</v>
      </c>
      <c r="E8" s="16">
        <f t="shared" si="5"/>
        <v>4.1000000000000002E-2</v>
      </c>
      <c r="F8" s="16" t="str">
        <f t="shared" si="6"/>
        <v>y=0.88*x+0.041</v>
      </c>
      <c r="G8" s="16" t="str">
        <f t="shared" si="7"/>
        <v>[0.25, 0.3)</v>
      </c>
      <c r="H8" s="1" t="str">
        <f t="shared" si="8"/>
        <v>elif 0.25&lt;=x&lt;0.3:y=0.88*x+0.041</v>
      </c>
      <c r="I8" s="16" t="s">
        <v>2</v>
      </c>
    </row>
    <row r="9" spans="1:9" x14ac:dyDescent="0.25">
      <c r="A9" s="13">
        <v>7</v>
      </c>
      <c r="B9" s="14">
        <v>0.3</v>
      </c>
      <c r="C9" s="14">
        <v>0.30499999999999999</v>
      </c>
      <c r="D9" s="16">
        <f t="shared" si="4"/>
        <v>1.04</v>
      </c>
      <c r="E9" s="16">
        <f t="shared" si="5"/>
        <v>-7.0000000000000001E-3</v>
      </c>
      <c r="F9" s="16" t="str">
        <f t="shared" si="6"/>
        <v>y=1.04*x-0.007</v>
      </c>
      <c r="G9" s="16" t="str">
        <f t="shared" si="7"/>
        <v>[0.3, 0.35)</v>
      </c>
      <c r="H9" s="1" t="str">
        <f t="shared" si="8"/>
        <v>elif 0.3&lt;=x&lt;0.35:y=1.04*x-0.007</v>
      </c>
      <c r="I9" s="16" t="s">
        <v>2</v>
      </c>
    </row>
    <row r="10" spans="1:9" x14ac:dyDescent="0.25">
      <c r="A10" s="13">
        <v>8</v>
      </c>
      <c r="B10" s="14">
        <v>0.35</v>
      </c>
      <c r="C10" s="14">
        <v>0.35699999999999998</v>
      </c>
      <c r="D10" s="16">
        <f t="shared" si="4"/>
        <v>1.1000000000000001</v>
      </c>
      <c r="E10" s="16">
        <f t="shared" si="5"/>
        <v>-2.8000000000000001E-2</v>
      </c>
      <c r="F10" s="16" t="str">
        <f t="shared" si="6"/>
        <v>y=1.1*x-0.028</v>
      </c>
      <c r="G10" s="16" t="str">
        <f t="shared" si="7"/>
        <v>[0.35, 0.4)</v>
      </c>
      <c r="H10" s="1" t="str">
        <f t="shared" si="8"/>
        <v>elif 0.35&lt;=x&lt;0.4:y=1.1*x-0.028</v>
      </c>
      <c r="I10" s="16" t="s">
        <v>2</v>
      </c>
    </row>
    <row r="11" spans="1:9" x14ac:dyDescent="0.25">
      <c r="A11" s="13">
        <v>9</v>
      </c>
      <c r="B11" s="14">
        <v>0.4</v>
      </c>
      <c r="C11" s="14">
        <v>0.41199999999999998</v>
      </c>
      <c r="D11" s="16">
        <f t="shared" si="4"/>
        <v>1.66</v>
      </c>
      <c r="E11" s="16">
        <f t="shared" si="5"/>
        <v>-0.252</v>
      </c>
      <c r="F11" s="16" t="str">
        <f t="shared" si="6"/>
        <v>y=1.66*x-0.252</v>
      </c>
      <c r="G11" s="16" t="str">
        <f t="shared" si="7"/>
        <v>[0.4, 0.45)</v>
      </c>
      <c r="H11" s="1" t="str">
        <f t="shared" si="8"/>
        <v>elif 0.4&lt;=x&lt;0.45:y=1.66*x-0.252</v>
      </c>
      <c r="I11" s="16" t="s">
        <v>2</v>
      </c>
    </row>
    <row r="12" spans="1:9" x14ac:dyDescent="0.25">
      <c r="A12" s="13">
        <v>10</v>
      </c>
      <c r="B12" s="14">
        <v>0.45</v>
      </c>
      <c r="C12" s="14">
        <v>0.495</v>
      </c>
      <c r="D12" s="16">
        <f t="shared" si="4"/>
        <v>2.46</v>
      </c>
      <c r="E12" s="16">
        <f t="shared" si="5"/>
        <v>-0.61199999999999999</v>
      </c>
      <c r="F12" s="16" t="str">
        <f t="shared" si="6"/>
        <v>y=2.46*x-0.612</v>
      </c>
      <c r="G12" s="16" t="str">
        <f t="shared" si="7"/>
        <v>[0.45, 0.5)</v>
      </c>
      <c r="H12" s="1" t="str">
        <f t="shared" si="8"/>
        <v>elif 0.45&lt;=x&lt;0.5:y=2.46*x-0.612</v>
      </c>
      <c r="I12" s="16" t="s">
        <v>2</v>
      </c>
    </row>
    <row r="13" spans="1:9" x14ac:dyDescent="0.25">
      <c r="A13" s="13">
        <v>11</v>
      </c>
      <c r="B13" s="14">
        <v>0.5</v>
      </c>
      <c r="C13" s="14">
        <v>0.61799999999999999</v>
      </c>
      <c r="D13" s="16">
        <f t="shared" si="4"/>
        <v>2.84</v>
      </c>
      <c r="E13" s="16">
        <f t="shared" si="5"/>
        <v>-0.80200000000000005</v>
      </c>
      <c r="F13" s="16" t="str">
        <f t="shared" si="6"/>
        <v>y=2.84*x-0.802</v>
      </c>
      <c r="G13" s="16" t="str">
        <f t="shared" si="7"/>
        <v>[0.5, 0.55)</v>
      </c>
      <c r="H13" s="1" t="str">
        <f t="shared" si="8"/>
        <v>elif 0.5&lt;=x&lt;0.55:y=2.84*x-0.802</v>
      </c>
      <c r="I13" s="16" t="s">
        <v>2</v>
      </c>
    </row>
    <row r="14" spans="1:9" x14ac:dyDescent="0.25">
      <c r="A14" s="8">
        <v>12</v>
      </c>
      <c r="B14" s="9">
        <v>0.55000000000000004</v>
      </c>
      <c r="C14" s="9">
        <v>0.76</v>
      </c>
    </row>
    <row r="16" spans="1:9" x14ac:dyDescent="0.25">
      <c r="A16" s="25" t="s">
        <v>13</v>
      </c>
      <c r="B16" s="26"/>
      <c r="C16" s="26"/>
      <c r="D16" s="26"/>
      <c r="E16" s="26"/>
      <c r="F16" s="26"/>
      <c r="G16" s="26"/>
      <c r="H16" s="26"/>
      <c r="I16" s="27"/>
    </row>
    <row r="17" spans="1:9" x14ac:dyDescent="0.25">
      <c r="A17" s="13" t="s">
        <v>1</v>
      </c>
      <c r="B17" s="14" t="s">
        <v>2</v>
      </c>
      <c r="C17" s="14" t="s">
        <v>3</v>
      </c>
      <c r="D17" s="15" t="s">
        <v>4</v>
      </c>
      <c r="E17" s="15" t="s">
        <v>5</v>
      </c>
      <c r="F17" s="15" t="s">
        <v>6</v>
      </c>
      <c r="G17" s="15" t="s">
        <v>7</v>
      </c>
      <c r="H17" s="15" t="s">
        <v>8</v>
      </c>
      <c r="I17" s="15" t="s">
        <v>9</v>
      </c>
    </row>
    <row r="18" spans="1:9" x14ac:dyDescent="0.25">
      <c r="A18" s="13">
        <v>1</v>
      </c>
      <c r="B18" s="14">
        <v>0</v>
      </c>
      <c r="C18" s="14">
        <v>0.2</v>
      </c>
      <c r="D18" s="16">
        <f>ROUND((C19-C18)/(B19-B18),2)</f>
        <v>0.5</v>
      </c>
      <c r="E18" s="16">
        <f>ROUND(-D18*B18+C18,3)</f>
        <v>0.2</v>
      </c>
      <c r="F18" s="16" t="str">
        <f>_xlfn.CONCAT("y=",D18,"*",I18,IF(E18&gt;=0,_xlfn.CONCAT("+",E18),_xlfn.CONCAT("-",ABS(E18))))</f>
        <v>y=0.5*x+0.2</v>
      </c>
      <c r="G18" s="16" t="str">
        <f>_xlfn.CONCAT("[",B18,", ",B19,")")</f>
        <v>[0, 0.05)</v>
      </c>
      <c r="H18" s="1" t="str">
        <f>_xlfn.CONCAT("if ",B18,"&lt;=x&lt;",B19,":", F18)</f>
        <v>if 0&lt;=x&lt;0.05:y=0.5*x+0.2</v>
      </c>
      <c r="I18" s="16" t="s">
        <v>2</v>
      </c>
    </row>
    <row r="19" spans="1:9" x14ac:dyDescent="0.25">
      <c r="A19" s="13">
        <v>2</v>
      </c>
      <c r="B19" s="14">
        <v>0.05</v>
      </c>
      <c r="C19" s="14">
        <v>0.22500000000000001</v>
      </c>
      <c r="D19" s="16">
        <f t="shared" ref="D19" si="9">ROUND((C20-C19)/(B20-B19),2)</f>
        <v>0.6</v>
      </c>
      <c r="E19" s="16">
        <f t="shared" ref="E19" si="10">ROUND(-D19*B19+C19,3)</f>
        <v>0.19500000000000001</v>
      </c>
      <c r="F19" s="16" t="str">
        <f t="shared" ref="F19" si="11">_xlfn.CONCAT("y=",D19,"*",I19,IF(E19&gt;=0,_xlfn.CONCAT("+",E19),_xlfn.CONCAT("-",ABS(E19))))</f>
        <v>y=0.6*x+0.195</v>
      </c>
      <c r="G19" s="16" t="str">
        <f t="shared" ref="G19" si="12">_xlfn.CONCAT("[",B19,", ",B20,")")</f>
        <v>[0.05, 0.1)</v>
      </c>
      <c r="H19" s="1" t="str">
        <f>_xlfn.CONCAT("elif ",B19,"&lt;=x&lt;",B20,":", F19)</f>
        <v>elif 0.05&lt;=x&lt;0.1:y=0.6*x+0.195</v>
      </c>
      <c r="I19" s="16" t="s">
        <v>2</v>
      </c>
    </row>
    <row r="20" spans="1:9" x14ac:dyDescent="0.25">
      <c r="A20" s="13">
        <v>3</v>
      </c>
      <c r="B20" s="14">
        <v>0.1</v>
      </c>
      <c r="C20" s="14">
        <v>0.255</v>
      </c>
      <c r="D20" s="16">
        <f t="shared" ref="D20:D28" si="13">ROUND((C21-C20)/(B21-B20),2)</f>
        <v>0.74</v>
      </c>
      <c r="E20" s="16">
        <f t="shared" ref="E20:E28" si="14">ROUND(-D20*B20+C20,3)</f>
        <v>0.18099999999999999</v>
      </c>
      <c r="F20" s="16" t="str">
        <f t="shared" ref="F20:F28" si="15">_xlfn.CONCAT("y=",D20,"*",I20,IF(E20&gt;=0,_xlfn.CONCAT("+",E20),_xlfn.CONCAT("-",ABS(E20))))</f>
        <v>y=0.74*x+0.181</v>
      </c>
      <c r="G20" s="16" t="str">
        <f t="shared" ref="G20:G28" si="16">_xlfn.CONCAT("[",B20,", ",B21,")")</f>
        <v>[0.1, 0.15)</v>
      </c>
      <c r="H20" s="1" t="str">
        <f t="shared" ref="H20:H28" si="17">_xlfn.CONCAT("elif ",B20,"&lt;=x&lt;",B21,":", F20)</f>
        <v>elif 0.1&lt;=x&lt;0.15:y=0.74*x+0.181</v>
      </c>
      <c r="I20" s="16" t="s">
        <v>2</v>
      </c>
    </row>
    <row r="21" spans="1:9" x14ac:dyDescent="0.25">
      <c r="A21" s="13">
        <v>4</v>
      </c>
      <c r="B21" s="14">
        <v>0.15</v>
      </c>
      <c r="C21" s="14">
        <v>0.29199999999999998</v>
      </c>
      <c r="D21" s="16">
        <f t="shared" si="13"/>
        <v>0.74</v>
      </c>
      <c r="E21" s="16">
        <f t="shared" si="14"/>
        <v>0.18099999999999999</v>
      </c>
      <c r="F21" s="16" t="str">
        <f t="shared" si="15"/>
        <v>y=0.74*x+0.181</v>
      </c>
      <c r="G21" s="16" t="str">
        <f t="shared" si="16"/>
        <v>[0.15, 0.2)</v>
      </c>
      <c r="H21" s="1" t="str">
        <f t="shared" si="17"/>
        <v>elif 0.15&lt;=x&lt;0.2:y=0.74*x+0.181</v>
      </c>
      <c r="I21" s="16" t="s">
        <v>2</v>
      </c>
    </row>
    <row r="22" spans="1:9" x14ac:dyDescent="0.25">
      <c r="A22" s="13">
        <v>5</v>
      </c>
      <c r="B22" s="14">
        <v>0.2</v>
      </c>
      <c r="C22" s="14">
        <v>0.32900000000000001</v>
      </c>
      <c r="D22" s="16">
        <f t="shared" si="13"/>
        <v>0.78</v>
      </c>
      <c r="E22" s="16">
        <f t="shared" si="14"/>
        <v>0.17299999999999999</v>
      </c>
      <c r="F22" s="16" t="str">
        <f t="shared" si="15"/>
        <v>y=0.78*x+0.173</v>
      </c>
      <c r="G22" s="16" t="str">
        <f t="shared" si="16"/>
        <v>[0.2, 0.25)</v>
      </c>
      <c r="H22" s="1" t="str">
        <f t="shared" si="17"/>
        <v>elif 0.2&lt;=x&lt;0.25:y=0.78*x+0.173</v>
      </c>
      <c r="I22" s="16" t="s">
        <v>2</v>
      </c>
    </row>
    <row r="23" spans="1:9" x14ac:dyDescent="0.25">
      <c r="A23" s="13">
        <v>6</v>
      </c>
      <c r="B23" s="14">
        <v>0.25</v>
      </c>
      <c r="C23" s="14">
        <v>0.36799999999999999</v>
      </c>
      <c r="D23" s="16">
        <f t="shared" si="13"/>
        <v>0.84</v>
      </c>
      <c r="E23" s="16">
        <f t="shared" si="14"/>
        <v>0.158</v>
      </c>
      <c r="F23" s="16" t="str">
        <f t="shared" si="15"/>
        <v>y=0.84*x+0.158</v>
      </c>
      <c r="G23" s="16" t="str">
        <f t="shared" si="16"/>
        <v>[0.25, 0.3)</v>
      </c>
      <c r="H23" s="1" t="str">
        <f t="shared" si="17"/>
        <v>elif 0.25&lt;=x&lt;0.3:y=0.84*x+0.158</v>
      </c>
      <c r="I23" s="16" t="s">
        <v>2</v>
      </c>
    </row>
    <row r="24" spans="1:9" x14ac:dyDescent="0.25">
      <c r="A24" s="13">
        <v>7</v>
      </c>
      <c r="B24" s="14">
        <v>0.3</v>
      </c>
      <c r="C24" s="14">
        <v>0.41</v>
      </c>
      <c r="D24" s="16">
        <f t="shared" si="13"/>
        <v>0.9</v>
      </c>
      <c r="E24" s="16">
        <f t="shared" si="14"/>
        <v>0.14000000000000001</v>
      </c>
      <c r="F24" s="16" t="str">
        <f t="shared" si="15"/>
        <v>y=0.9*x+0.14</v>
      </c>
      <c r="G24" s="16" t="str">
        <f t="shared" si="16"/>
        <v>[0.3, 0.35)</v>
      </c>
      <c r="H24" s="1" t="str">
        <f t="shared" si="17"/>
        <v>elif 0.3&lt;=x&lt;0.35:y=0.9*x+0.14</v>
      </c>
      <c r="I24" s="16" t="s">
        <v>2</v>
      </c>
    </row>
    <row r="25" spans="1:9" x14ac:dyDescent="0.25">
      <c r="A25" s="13">
        <v>8</v>
      </c>
      <c r="B25" s="14">
        <v>0.35</v>
      </c>
      <c r="C25" s="14">
        <v>0.45500000000000002</v>
      </c>
      <c r="D25" s="16">
        <f t="shared" si="13"/>
        <v>1</v>
      </c>
      <c r="E25" s="16">
        <f t="shared" si="14"/>
        <v>0.105</v>
      </c>
      <c r="F25" s="16" t="str">
        <f t="shared" si="15"/>
        <v>y=1*x+0.105</v>
      </c>
      <c r="G25" s="16" t="str">
        <f t="shared" si="16"/>
        <v>[0.35, 0.4)</v>
      </c>
      <c r="H25" s="1" t="str">
        <f t="shared" si="17"/>
        <v>elif 0.35&lt;=x&lt;0.4:y=1*x+0.105</v>
      </c>
      <c r="I25" s="16" t="s">
        <v>2</v>
      </c>
    </row>
    <row r="26" spans="1:9" x14ac:dyDescent="0.25">
      <c r="A26" s="13">
        <v>9</v>
      </c>
      <c r="B26" s="14">
        <v>0.4</v>
      </c>
      <c r="C26" s="14">
        <v>0.505</v>
      </c>
      <c r="D26" s="16">
        <f t="shared" si="13"/>
        <v>1.38</v>
      </c>
      <c r="E26" s="16">
        <f t="shared" si="14"/>
        <v>-4.7E-2</v>
      </c>
      <c r="F26" s="16" t="str">
        <f t="shared" si="15"/>
        <v>y=1.38*x-0.047</v>
      </c>
      <c r="G26" s="16" t="str">
        <f t="shared" si="16"/>
        <v>[0.4, 0.45)</v>
      </c>
      <c r="H26" s="1" t="str">
        <f t="shared" si="17"/>
        <v>elif 0.4&lt;=x&lt;0.45:y=1.38*x-0.047</v>
      </c>
      <c r="I26" s="16" t="s">
        <v>2</v>
      </c>
    </row>
    <row r="27" spans="1:9" x14ac:dyDescent="0.25">
      <c r="A27" s="13">
        <v>10</v>
      </c>
      <c r="B27" s="14">
        <v>0.45</v>
      </c>
      <c r="C27" s="14">
        <v>0.57399999999999995</v>
      </c>
      <c r="D27" s="16">
        <f t="shared" si="13"/>
        <v>2.2000000000000002</v>
      </c>
      <c r="E27" s="16">
        <f t="shared" si="14"/>
        <v>-0.41599999999999998</v>
      </c>
      <c r="F27" s="16" t="str">
        <f t="shared" si="15"/>
        <v>y=2.2*x-0.416</v>
      </c>
      <c r="G27" s="16" t="str">
        <f t="shared" si="16"/>
        <v>[0.45, 0.5)</v>
      </c>
      <c r="H27" s="1" t="str">
        <f t="shared" si="17"/>
        <v>elif 0.45&lt;=x&lt;0.5:y=2.2*x-0.416</v>
      </c>
      <c r="I27" s="16" t="s">
        <v>2</v>
      </c>
    </row>
    <row r="28" spans="1:9" x14ac:dyDescent="0.25">
      <c r="A28" s="13">
        <v>11</v>
      </c>
      <c r="B28" s="14">
        <v>0.5</v>
      </c>
      <c r="C28" s="14">
        <v>0.68400000000000005</v>
      </c>
      <c r="D28" s="16">
        <f t="shared" si="13"/>
        <v>3.08</v>
      </c>
      <c r="E28" s="16">
        <f t="shared" si="14"/>
        <v>-0.85599999999999998</v>
      </c>
      <c r="F28" s="16" t="str">
        <f t="shared" si="15"/>
        <v>y=3.08*x-0.856</v>
      </c>
      <c r="G28" s="16" t="str">
        <f t="shared" si="16"/>
        <v>[0.5, 0.55)</v>
      </c>
      <c r="H28" s="1" t="str">
        <f t="shared" si="17"/>
        <v>elif 0.5&lt;=x&lt;0.55:y=3.08*x-0.856</v>
      </c>
      <c r="I28" s="16" t="s">
        <v>2</v>
      </c>
    </row>
    <row r="29" spans="1:9" x14ac:dyDescent="0.25">
      <c r="A29" s="8">
        <v>12</v>
      </c>
      <c r="B29" s="9">
        <v>0.55000000000000004</v>
      </c>
      <c r="C29" s="9">
        <v>0.83799999999999997</v>
      </c>
    </row>
    <row r="31" spans="1:9" x14ac:dyDescent="0.25">
      <c r="A31" s="24" t="s">
        <v>14</v>
      </c>
      <c r="B31" s="24"/>
      <c r="C31" s="24"/>
      <c r="D31" s="24"/>
      <c r="E31" s="24"/>
      <c r="F31" s="24"/>
      <c r="G31" s="24"/>
      <c r="H31" s="24"/>
      <c r="I31" s="24"/>
    </row>
    <row r="32" spans="1:9" x14ac:dyDescent="0.25">
      <c r="A32" s="13" t="s">
        <v>1</v>
      </c>
      <c r="B32" s="13" t="s">
        <v>2</v>
      </c>
      <c r="C32" s="14" t="s">
        <v>3</v>
      </c>
      <c r="D32" s="15" t="s">
        <v>4</v>
      </c>
      <c r="E32" s="15" t="s">
        <v>5</v>
      </c>
      <c r="F32" s="15" t="s">
        <v>6</v>
      </c>
      <c r="G32" s="15" t="s">
        <v>7</v>
      </c>
      <c r="H32" s="15" t="s">
        <v>8</v>
      </c>
      <c r="I32" s="15" t="s">
        <v>9</v>
      </c>
    </row>
    <row r="33" spans="1:14" x14ac:dyDescent="0.25">
      <c r="A33" s="13">
        <v>1</v>
      </c>
      <c r="B33" s="14">
        <v>0</v>
      </c>
      <c r="C33" s="14">
        <v>0.3</v>
      </c>
      <c r="D33" s="16">
        <f>ROUND((C34-C33)/(B34-B33),2)</f>
        <v>0.54</v>
      </c>
      <c r="E33" s="16">
        <f>ROUND(-D33*B33+C33,3)</f>
        <v>0.3</v>
      </c>
      <c r="F33" s="16" t="str">
        <f>_xlfn.CONCAT("y=",D33,"*",I33,IF(E33&gt;=0,_xlfn.CONCAT("+",E33),_xlfn.CONCAT("-",ABS(E33))))</f>
        <v>y=0.54*x+0.3</v>
      </c>
      <c r="G33" s="16" t="str">
        <f>_xlfn.CONCAT("[",B33,", ",B34,")")</f>
        <v>[0, 0.05)</v>
      </c>
      <c r="H33" s="1" t="str">
        <f>_xlfn.CONCAT("if ",B33,"&lt;=x&lt;",B34,":", F33)</f>
        <v>if 0&lt;=x&lt;0.05:y=0.54*x+0.3</v>
      </c>
      <c r="I33" s="16" t="s">
        <v>2</v>
      </c>
    </row>
    <row r="34" spans="1:14" x14ac:dyDescent="0.25">
      <c r="A34" s="13">
        <v>2</v>
      </c>
      <c r="B34" s="14">
        <v>0.05</v>
      </c>
      <c r="C34" s="14">
        <v>0.32700000000000001</v>
      </c>
      <c r="D34" s="16">
        <f t="shared" ref="D34" si="18">ROUND((C35-C34)/(B35-B34),2)</f>
        <v>0.6</v>
      </c>
      <c r="E34" s="16">
        <f t="shared" ref="E34" si="19">ROUND(-D34*B34+C34,3)</f>
        <v>0.29699999999999999</v>
      </c>
      <c r="F34" s="16" t="str">
        <f t="shared" ref="F34" si="20">_xlfn.CONCAT("y=",D34,"*",I34,IF(E34&gt;=0,_xlfn.CONCAT("+",E34),_xlfn.CONCAT("-",ABS(E34))))</f>
        <v>y=0.6*x+0.297</v>
      </c>
      <c r="G34" s="16" t="str">
        <f t="shared" ref="G34" si="21">_xlfn.CONCAT("[",B34,", ",B35,")")</f>
        <v>[0.05, 0.1)</v>
      </c>
      <c r="H34" s="1" t="str">
        <f>_xlfn.CONCAT("elif ",B34,"&lt;=x&lt;",B35,":", F34)</f>
        <v>elif 0.05&lt;=x&lt;0.1:y=0.6*x+0.297</v>
      </c>
      <c r="I34" s="16" t="s">
        <v>2</v>
      </c>
    </row>
    <row r="35" spans="1:14" x14ac:dyDescent="0.25">
      <c r="A35" s="13">
        <v>3</v>
      </c>
      <c r="B35" s="14">
        <v>0.1</v>
      </c>
      <c r="C35" s="14">
        <v>0.35699999999999998</v>
      </c>
      <c r="D35" s="16">
        <f t="shared" ref="D35:D43" si="22">ROUND((C36-C35)/(B36-B35),2)</f>
        <v>0.62</v>
      </c>
      <c r="E35" s="16">
        <f t="shared" ref="E35:E43" si="23">ROUND(-D35*B35+C35,3)</f>
        <v>0.29499999999999998</v>
      </c>
      <c r="F35" s="16" t="str">
        <f t="shared" ref="F35:F43" si="24">_xlfn.CONCAT("y=",D35,"*",I35,IF(E35&gt;=0,_xlfn.CONCAT("+",E35),_xlfn.CONCAT("-",ABS(E35))))</f>
        <v>y=0.62*x+0.295</v>
      </c>
      <c r="G35" s="16" t="str">
        <f t="shared" ref="G35:G43" si="25">_xlfn.CONCAT("[",B35,", ",B36,")")</f>
        <v>[0.1, 0.15)</v>
      </c>
      <c r="H35" s="1" t="str">
        <f t="shared" ref="H35:H43" si="26">_xlfn.CONCAT("elif ",B35,"&lt;=x&lt;",B36,":", F35)</f>
        <v>elif 0.1&lt;=x&lt;0.15:y=0.62*x+0.295</v>
      </c>
      <c r="I35" s="16" t="s">
        <v>2</v>
      </c>
    </row>
    <row r="36" spans="1:14" x14ac:dyDescent="0.25">
      <c r="A36" s="13">
        <v>4</v>
      </c>
      <c r="B36" s="14">
        <v>0.15</v>
      </c>
      <c r="C36" s="14">
        <v>0.38800000000000001</v>
      </c>
      <c r="D36" s="16">
        <f t="shared" si="22"/>
        <v>0.7</v>
      </c>
      <c r="E36" s="16">
        <f t="shared" si="23"/>
        <v>0.28299999999999997</v>
      </c>
      <c r="F36" s="16" t="str">
        <f t="shared" si="24"/>
        <v>y=0.7*x+0.283</v>
      </c>
      <c r="G36" s="16" t="str">
        <f t="shared" si="25"/>
        <v>[0.15, 0.2)</v>
      </c>
      <c r="H36" s="1" t="str">
        <f t="shared" si="26"/>
        <v>elif 0.15&lt;=x&lt;0.2:y=0.7*x+0.283</v>
      </c>
      <c r="I36" s="16" t="s">
        <v>2</v>
      </c>
    </row>
    <row r="37" spans="1:14" x14ac:dyDescent="0.25">
      <c r="A37" s="13">
        <v>5</v>
      </c>
      <c r="B37" s="14">
        <v>0.2</v>
      </c>
      <c r="C37" s="14">
        <v>0.42299999999999999</v>
      </c>
      <c r="D37" s="16">
        <f t="shared" si="22"/>
        <v>0.7</v>
      </c>
      <c r="E37" s="16">
        <f t="shared" si="23"/>
        <v>0.28299999999999997</v>
      </c>
      <c r="F37" s="16" t="str">
        <f t="shared" si="24"/>
        <v>y=0.7*x+0.283</v>
      </c>
      <c r="G37" s="16" t="str">
        <f t="shared" si="25"/>
        <v>[0.2, 0.25)</v>
      </c>
      <c r="H37" s="1" t="str">
        <f t="shared" si="26"/>
        <v>elif 0.2&lt;=x&lt;0.25:y=0.7*x+0.283</v>
      </c>
      <c r="I37" s="16" t="s">
        <v>2</v>
      </c>
    </row>
    <row r="38" spans="1:14" x14ac:dyDescent="0.25">
      <c r="A38" s="13">
        <v>6</v>
      </c>
      <c r="B38" s="14">
        <v>0.25</v>
      </c>
      <c r="C38" s="14">
        <v>0.45800000000000002</v>
      </c>
      <c r="D38" s="16">
        <f t="shared" si="22"/>
        <v>0.88</v>
      </c>
      <c r="E38" s="16">
        <f t="shared" si="23"/>
        <v>0.23799999999999999</v>
      </c>
      <c r="F38" s="16" t="str">
        <f t="shared" si="24"/>
        <v>y=0.88*x+0.238</v>
      </c>
      <c r="G38" s="16" t="str">
        <f t="shared" si="25"/>
        <v>[0.25, 0.3)</v>
      </c>
      <c r="H38" s="1" t="str">
        <f t="shared" si="26"/>
        <v>elif 0.25&lt;=x&lt;0.3:y=0.88*x+0.238</v>
      </c>
      <c r="I38" s="16" t="s">
        <v>2</v>
      </c>
    </row>
    <row r="39" spans="1:14" x14ac:dyDescent="0.25">
      <c r="A39" s="13">
        <v>7</v>
      </c>
      <c r="B39" s="14">
        <v>0.3</v>
      </c>
      <c r="C39" s="14">
        <v>0.502</v>
      </c>
      <c r="D39" s="16">
        <f t="shared" si="22"/>
        <v>0.96</v>
      </c>
      <c r="E39" s="16">
        <f t="shared" si="23"/>
        <v>0.214</v>
      </c>
      <c r="F39" s="16" t="str">
        <f t="shared" si="24"/>
        <v>y=0.96*x+0.214</v>
      </c>
      <c r="G39" s="16" t="str">
        <f t="shared" si="25"/>
        <v>[0.3, 0.35)</v>
      </c>
      <c r="H39" s="1" t="str">
        <f t="shared" si="26"/>
        <v>elif 0.3&lt;=x&lt;0.35:y=0.96*x+0.214</v>
      </c>
      <c r="I39" s="16" t="s">
        <v>2</v>
      </c>
      <c r="N39" t="s">
        <v>16</v>
      </c>
    </row>
    <row r="40" spans="1:14" x14ac:dyDescent="0.25">
      <c r="A40" s="13">
        <v>8</v>
      </c>
      <c r="B40" s="14">
        <v>0.35</v>
      </c>
      <c r="C40" s="14">
        <v>0.55000000000000004</v>
      </c>
      <c r="D40" s="16">
        <f t="shared" si="22"/>
        <v>1.1200000000000001</v>
      </c>
      <c r="E40" s="16">
        <f t="shared" si="23"/>
        <v>0.158</v>
      </c>
      <c r="F40" s="16" t="str">
        <f t="shared" si="24"/>
        <v>y=1.12*x+0.158</v>
      </c>
      <c r="G40" s="16" t="str">
        <f t="shared" si="25"/>
        <v>[0.35, 0.4)</v>
      </c>
      <c r="H40" s="1" t="str">
        <f t="shared" si="26"/>
        <v>elif 0.35&lt;=x&lt;0.4:y=1.12*x+0.158</v>
      </c>
      <c r="I40" s="16" t="s">
        <v>2</v>
      </c>
    </row>
    <row r="41" spans="1:14" x14ac:dyDescent="0.25">
      <c r="A41" s="13">
        <v>9</v>
      </c>
      <c r="B41" s="14">
        <v>0.4</v>
      </c>
      <c r="C41" s="14">
        <v>0.60599999999999998</v>
      </c>
      <c r="D41" s="16">
        <f t="shared" si="22"/>
        <v>1.48</v>
      </c>
      <c r="E41" s="16">
        <f t="shared" si="23"/>
        <v>1.4E-2</v>
      </c>
      <c r="F41" s="16" t="str">
        <f t="shared" si="24"/>
        <v>y=1.48*x+0.014</v>
      </c>
      <c r="G41" s="16" t="str">
        <f t="shared" si="25"/>
        <v>[0.4, 0.45)</v>
      </c>
      <c r="H41" s="1" t="str">
        <f t="shared" si="26"/>
        <v>elif 0.4&lt;=x&lt;0.45:y=1.48*x+0.014</v>
      </c>
      <c r="I41" s="16" t="s">
        <v>2</v>
      </c>
    </row>
    <row r="42" spans="1:14" x14ac:dyDescent="0.25">
      <c r="A42" s="13">
        <v>10</v>
      </c>
      <c r="B42" s="14">
        <v>0.45</v>
      </c>
      <c r="C42" s="14">
        <v>0.68</v>
      </c>
      <c r="D42" s="16">
        <f t="shared" si="22"/>
        <v>1.9</v>
      </c>
      <c r="E42" s="16">
        <f t="shared" si="23"/>
        <v>-0.17499999999999999</v>
      </c>
      <c r="F42" s="16" t="str">
        <f t="shared" si="24"/>
        <v>y=1.9*x-0.175</v>
      </c>
      <c r="G42" s="16" t="str">
        <f t="shared" si="25"/>
        <v>[0.45, 0.5)</v>
      </c>
      <c r="H42" s="1" t="str">
        <f t="shared" si="26"/>
        <v>elif 0.45&lt;=x&lt;0.5:y=1.9*x-0.175</v>
      </c>
      <c r="I42" s="16" t="s">
        <v>2</v>
      </c>
    </row>
    <row r="43" spans="1:14" x14ac:dyDescent="0.25">
      <c r="A43" s="13">
        <v>11</v>
      </c>
      <c r="B43" s="14">
        <v>0.5</v>
      </c>
      <c r="C43" s="14">
        <v>0.77500000000000002</v>
      </c>
      <c r="D43" s="16">
        <f t="shared" si="22"/>
        <v>3.04</v>
      </c>
      <c r="E43" s="16">
        <f t="shared" si="23"/>
        <v>-0.745</v>
      </c>
      <c r="F43" s="16" t="str">
        <f t="shared" si="24"/>
        <v>y=3.04*x-0.745</v>
      </c>
      <c r="G43" s="16" t="str">
        <f t="shared" si="25"/>
        <v>[0.5, 0.55)</v>
      </c>
      <c r="H43" s="1" t="str">
        <f t="shared" si="26"/>
        <v>elif 0.5&lt;=x&lt;0.55:y=3.04*x-0.745</v>
      </c>
      <c r="I43" s="16" t="s">
        <v>2</v>
      </c>
    </row>
    <row r="44" spans="1:14" x14ac:dyDescent="0.25">
      <c r="A44" s="8">
        <v>12</v>
      </c>
      <c r="B44" s="9">
        <v>0.55000000000000004</v>
      </c>
      <c r="C44" s="9">
        <v>0.92700000000000005</v>
      </c>
    </row>
    <row r="46" spans="1:14" x14ac:dyDescent="0.25">
      <c r="A46" s="24" t="s">
        <v>11</v>
      </c>
      <c r="B46" s="24"/>
      <c r="C46" s="24"/>
      <c r="D46" s="24"/>
      <c r="E46" s="24"/>
      <c r="F46" s="24"/>
      <c r="G46" s="24"/>
      <c r="H46" s="24"/>
      <c r="I46" s="24"/>
    </row>
    <row r="47" spans="1:14" x14ac:dyDescent="0.25">
      <c r="A47" s="13" t="s">
        <v>1</v>
      </c>
      <c r="B47" s="13" t="s">
        <v>2</v>
      </c>
      <c r="C47" s="14" t="s">
        <v>3</v>
      </c>
      <c r="D47" s="15" t="s">
        <v>4</v>
      </c>
      <c r="E47" s="15" t="s">
        <v>5</v>
      </c>
      <c r="F47" s="15" t="s">
        <v>6</v>
      </c>
      <c r="G47" s="15" t="s">
        <v>7</v>
      </c>
      <c r="H47" s="15" t="s">
        <v>8</v>
      </c>
      <c r="I47" s="15" t="s">
        <v>9</v>
      </c>
    </row>
    <row r="48" spans="1:14" x14ac:dyDescent="0.25">
      <c r="A48" s="13">
        <v>1</v>
      </c>
      <c r="B48" s="14">
        <v>0</v>
      </c>
      <c r="C48" s="14">
        <v>0.4</v>
      </c>
      <c r="D48" s="16">
        <f>ROUND((C49-C48)/(B49-B48),2)</f>
        <v>0.5</v>
      </c>
      <c r="E48" s="16">
        <f>ROUND(-D48*B48+C48,3)</f>
        <v>0.4</v>
      </c>
      <c r="F48" s="16" t="str">
        <f>_xlfn.CONCAT("y=",D48,"*",I48,IF(E48&gt;=0,_xlfn.CONCAT("+",E48),_xlfn.CONCAT("-",ABS(E48))))</f>
        <v>y=0.5*x+0.4</v>
      </c>
      <c r="G48" s="16" t="str">
        <f>_xlfn.CONCAT("[",B48,", ",B49,")")</f>
        <v>[0, 0.05)</v>
      </c>
      <c r="H48" s="1" t="str">
        <f>_xlfn.CONCAT("if ",B48,"&lt;=x&lt;",B49,":", F48)</f>
        <v>if 0&lt;=x&lt;0.05:y=0.5*x+0.4</v>
      </c>
      <c r="I48" s="16" t="s">
        <v>2</v>
      </c>
    </row>
    <row r="49" spans="1:9" x14ac:dyDescent="0.25">
      <c r="A49" s="13">
        <v>2</v>
      </c>
      <c r="B49" s="14">
        <v>0.05</v>
      </c>
      <c r="C49" s="14">
        <v>0.42499999999999999</v>
      </c>
      <c r="D49" s="16">
        <f t="shared" ref="D49" si="27">ROUND((C50-C49)/(B50-B49),2)</f>
        <v>0.57999999999999996</v>
      </c>
      <c r="E49" s="16">
        <f t="shared" ref="E49" si="28">ROUND(-D49*B49+C49,3)</f>
        <v>0.39600000000000002</v>
      </c>
      <c r="F49" s="16" t="str">
        <f t="shared" ref="F49" si="29">_xlfn.CONCAT("y=",D49,"*",I49,IF(E49&gt;=0,_xlfn.CONCAT("+",E49),_xlfn.CONCAT("-",ABS(E49))))</f>
        <v>y=0.58*x+0.396</v>
      </c>
      <c r="G49" s="16" t="str">
        <f t="shared" ref="G49" si="30">_xlfn.CONCAT("[",B49,", ",B50,")")</f>
        <v>[0.05, 0.1)</v>
      </c>
      <c r="H49" s="1" t="str">
        <f>_xlfn.CONCAT("elif ",B49,"&lt;=x&lt;",B50,":", F49)</f>
        <v>elif 0.05&lt;=x&lt;0.1:y=0.58*x+0.396</v>
      </c>
      <c r="I49" s="16" t="s">
        <v>2</v>
      </c>
    </row>
    <row r="50" spans="1:9" x14ac:dyDescent="0.25">
      <c r="A50" s="13">
        <v>3</v>
      </c>
      <c r="B50" s="14">
        <v>0.1</v>
      </c>
      <c r="C50" s="14">
        <v>0.45400000000000001</v>
      </c>
      <c r="D50" s="16">
        <f t="shared" ref="D50:D60" si="31">ROUND((C51-C50)/(B51-B50),2)</f>
        <v>0.62</v>
      </c>
      <c r="E50" s="16">
        <f t="shared" ref="E50:E60" si="32">ROUND(-D50*B50+C50,3)</f>
        <v>0.39200000000000002</v>
      </c>
      <c r="F50" s="16" t="str">
        <f t="shared" ref="F50:F60" si="33">_xlfn.CONCAT("y=",D50,"*",I50,IF(E50&gt;=0,_xlfn.CONCAT("+",E50),_xlfn.CONCAT("-",ABS(E50))))</f>
        <v>y=0.62*x+0.392</v>
      </c>
      <c r="G50" s="16" t="str">
        <f t="shared" ref="G50:G60" si="34">_xlfn.CONCAT("[",B50,", ",B51,")")</f>
        <v>[0.1, 0.15)</v>
      </c>
      <c r="H50" s="1" t="str">
        <f t="shared" ref="H50:H60" si="35">_xlfn.CONCAT("elif ",B50,"&lt;=x&lt;",B51,":", F50)</f>
        <v>elif 0.1&lt;=x&lt;0.15:y=0.62*x+0.392</v>
      </c>
      <c r="I50" s="16" t="s">
        <v>2</v>
      </c>
    </row>
    <row r="51" spans="1:9" x14ac:dyDescent="0.25">
      <c r="A51" s="13">
        <v>4</v>
      </c>
      <c r="B51" s="14">
        <v>0.15</v>
      </c>
      <c r="C51" s="14">
        <v>0.48499999999999999</v>
      </c>
      <c r="D51" s="16">
        <f t="shared" si="31"/>
        <v>0.64</v>
      </c>
      <c r="E51" s="16">
        <f t="shared" si="32"/>
        <v>0.38900000000000001</v>
      </c>
      <c r="F51" s="16" t="str">
        <f t="shared" si="33"/>
        <v>y=0.64*x+0.389</v>
      </c>
      <c r="G51" s="16" t="str">
        <f t="shared" si="34"/>
        <v>[0.15, 0.2)</v>
      </c>
      <c r="H51" s="1" t="str">
        <f t="shared" si="35"/>
        <v>elif 0.15&lt;=x&lt;0.2:y=0.64*x+0.389</v>
      </c>
      <c r="I51" s="16" t="s">
        <v>2</v>
      </c>
    </row>
    <row r="52" spans="1:9" x14ac:dyDescent="0.25">
      <c r="A52" s="13">
        <v>5</v>
      </c>
      <c r="B52" s="14">
        <v>0.2</v>
      </c>
      <c r="C52" s="14">
        <v>0.51700000000000002</v>
      </c>
      <c r="D52" s="16">
        <f t="shared" si="31"/>
        <v>0.66</v>
      </c>
      <c r="E52" s="16">
        <f t="shared" si="32"/>
        <v>0.38500000000000001</v>
      </c>
      <c r="F52" s="16" t="str">
        <f t="shared" si="33"/>
        <v>y=0.66*x+0.385</v>
      </c>
      <c r="G52" s="16" t="str">
        <f t="shared" si="34"/>
        <v>[0.2, 0.25)</v>
      </c>
      <c r="H52" s="1" t="str">
        <f t="shared" si="35"/>
        <v>elif 0.2&lt;=x&lt;0.25:y=0.66*x+0.385</v>
      </c>
      <c r="I52" s="16" t="s">
        <v>2</v>
      </c>
    </row>
    <row r="53" spans="1:9" x14ac:dyDescent="0.25">
      <c r="A53" s="13">
        <v>6</v>
      </c>
      <c r="B53" s="14">
        <v>0.25</v>
      </c>
      <c r="C53" s="14">
        <v>0.55000000000000004</v>
      </c>
      <c r="D53" s="16">
        <f t="shared" si="31"/>
        <v>0.7</v>
      </c>
      <c r="E53" s="16">
        <f t="shared" si="32"/>
        <v>0.375</v>
      </c>
      <c r="F53" s="16" t="str">
        <f t="shared" si="33"/>
        <v>y=0.7*x+0.375</v>
      </c>
      <c r="G53" s="16" t="str">
        <f t="shared" si="34"/>
        <v>[0.25, 0.3)</v>
      </c>
      <c r="H53" s="1" t="str">
        <f t="shared" si="35"/>
        <v>elif 0.25&lt;=x&lt;0.3:y=0.7*x+0.375</v>
      </c>
      <c r="I53" s="16" t="s">
        <v>2</v>
      </c>
    </row>
    <row r="54" spans="1:9" x14ac:dyDescent="0.25">
      <c r="A54" s="13">
        <v>7</v>
      </c>
      <c r="B54" s="14">
        <v>0.3</v>
      </c>
      <c r="C54" s="14">
        <v>0.58499999999999996</v>
      </c>
      <c r="D54" s="16">
        <f t="shared" si="31"/>
        <v>1.02</v>
      </c>
      <c r="E54" s="16">
        <f t="shared" si="32"/>
        <v>0.27900000000000003</v>
      </c>
      <c r="F54" s="16" t="str">
        <f t="shared" si="33"/>
        <v>y=1.02*x+0.279</v>
      </c>
      <c r="G54" s="16" t="str">
        <f t="shared" si="34"/>
        <v>[0.3, 0.35)</v>
      </c>
      <c r="H54" s="1" t="str">
        <f t="shared" si="35"/>
        <v>elif 0.3&lt;=x&lt;0.35:y=1.02*x+0.279</v>
      </c>
      <c r="I54" s="16" t="s">
        <v>2</v>
      </c>
    </row>
    <row r="55" spans="1:9" x14ac:dyDescent="0.25">
      <c r="A55" s="13">
        <v>8</v>
      </c>
      <c r="B55" s="14">
        <v>0.35</v>
      </c>
      <c r="C55" s="14">
        <v>0.63600000000000001</v>
      </c>
      <c r="D55" s="16">
        <f t="shared" si="31"/>
        <v>1.36</v>
      </c>
      <c r="E55" s="16">
        <f t="shared" si="32"/>
        <v>0.16</v>
      </c>
      <c r="F55" s="16" t="str">
        <f t="shared" si="33"/>
        <v>y=1.36*x+0.16</v>
      </c>
      <c r="G55" s="16" t="str">
        <f t="shared" si="34"/>
        <v>[0.35, 0.375)</v>
      </c>
      <c r="H55" s="1" t="str">
        <f t="shared" si="35"/>
        <v>elif 0.35&lt;=x&lt;0.375:y=1.36*x+0.16</v>
      </c>
      <c r="I55" s="16" t="s">
        <v>2</v>
      </c>
    </row>
    <row r="56" spans="1:9" x14ac:dyDescent="0.25">
      <c r="A56" s="13">
        <v>9</v>
      </c>
      <c r="B56" s="14">
        <v>0.375</v>
      </c>
      <c r="C56" s="14">
        <v>0.67</v>
      </c>
      <c r="D56" s="16">
        <f t="shared" si="31"/>
        <v>1</v>
      </c>
      <c r="E56" s="16">
        <f t="shared" si="32"/>
        <v>0.29499999999999998</v>
      </c>
      <c r="F56" s="16" t="str">
        <f t="shared" si="33"/>
        <v>y=1*x+0.295</v>
      </c>
      <c r="G56" s="16" t="str">
        <f t="shared" si="34"/>
        <v>[0.375, 0.4)</v>
      </c>
      <c r="H56" s="1" t="str">
        <f t="shared" si="35"/>
        <v>elif 0.375&lt;=x&lt;0.4:y=1*x+0.295</v>
      </c>
      <c r="I56" s="16" t="s">
        <v>2</v>
      </c>
    </row>
    <row r="57" spans="1:9" x14ac:dyDescent="0.25">
      <c r="A57" s="13">
        <v>10</v>
      </c>
      <c r="B57" s="14">
        <v>0.4</v>
      </c>
      <c r="C57" s="14">
        <v>0.69499999999999995</v>
      </c>
      <c r="D57" s="16">
        <f t="shared" si="31"/>
        <v>1.2</v>
      </c>
      <c r="E57" s="16">
        <f t="shared" si="32"/>
        <v>0.215</v>
      </c>
      <c r="F57" s="16" t="str">
        <f t="shared" si="33"/>
        <v>y=1.2*x+0.215</v>
      </c>
      <c r="G57" s="16" t="str">
        <f t="shared" si="34"/>
        <v>[0.4, 0.425)</v>
      </c>
      <c r="H57" s="1" t="str">
        <f t="shared" si="35"/>
        <v>elif 0.4&lt;=x&lt;0.425:y=1.2*x+0.215</v>
      </c>
      <c r="I57" s="16" t="s">
        <v>2</v>
      </c>
    </row>
    <row r="58" spans="1:9" x14ac:dyDescent="0.25">
      <c r="A58" s="13">
        <v>11</v>
      </c>
      <c r="B58" s="14">
        <v>0.42499999999999999</v>
      </c>
      <c r="C58" s="14">
        <v>0.72499999999999998</v>
      </c>
      <c r="D58" s="16">
        <f t="shared" si="31"/>
        <v>1</v>
      </c>
      <c r="E58" s="16">
        <f t="shared" si="32"/>
        <v>0.3</v>
      </c>
      <c r="F58" s="16" t="str">
        <f t="shared" si="33"/>
        <v>y=1*x+0.3</v>
      </c>
      <c r="G58" s="16" t="str">
        <f t="shared" si="34"/>
        <v>[0.425, 0.45)</v>
      </c>
      <c r="H58" s="1" t="str">
        <f t="shared" si="35"/>
        <v>elif 0.425&lt;=x&lt;0.45:y=1*x+0.3</v>
      </c>
      <c r="I58" s="16" t="s">
        <v>2</v>
      </c>
    </row>
    <row r="59" spans="1:9" x14ac:dyDescent="0.25">
      <c r="A59" s="13">
        <v>12</v>
      </c>
      <c r="B59" s="14">
        <v>0.45</v>
      </c>
      <c r="C59" s="14">
        <v>0.75</v>
      </c>
      <c r="D59" s="16">
        <f t="shared" si="31"/>
        <v>1.7</v>
      </c>
      <c r="E59" s="16">
        <f t="shared" si="32"/>
        <v>-1.4999999999999999E-2</v>
      </c>
      <c r="F59" s="16" t="str">
        <f t="shared" si="33"/>
        <v>y=1.7*x-0.015</v>
      </c>
      <c r="G59" s="16" t="str">
        <f t="shared" si="34"/>
        <v>[0.45, 0.5)</v>
      </c>
      <c r="H59" s="1" t="str">
        <f t="shared" si="35"/>
        <v>elif 0.45&lt;=x&lt;0.5:y=1.7*x-0.015</v>
      </c>
      <c r="I59" s="16" t="s">
        <v>2</v>
      </c>
    </row>
    <row r="60" spans="1:9" x14ac:dyDescent="0.25">
      <c r="A60" s="13">
        <v>13</v>
      </c>
      <c r="B60" s="14">
        <v>0.5</v>
      </c>
      <c r="C60" s="14">
        <v>0.83499999999999996</v>
      </c>
      <c r="D60" s="16">
        <f t="shared" si="31"/>
        <v>2.7</v>
      </c>
      <c r="E60" s="16">
        <f t="shared" si="32"/>
        <v>-0.51500000000000001</v>
      </c>
      <c r="F60" s="16" t="str">
        <f t="shared" si="33"/>
        <v>y=2.7*x-0.515</v>
      </c>
      <c r="G60" s="16" t="str">
        <f t="shared" si="34"/>
        <v>[0.5, 0.55)</v>
      </c>
      <c r="H60" s="1" t="str">
        <f t="shared" si="35"/>
        <v>elif 0.5&lt;=x&lt;0.55:y=2.7*x-0.515</v>
      </c>
      <c r="I60" s="16" t="s">
        <v>2</v>
      </c>
    </row>
    <row r="61" spans="1:9" x14ac:dyDescent="0.25">
      <c r="A61" s="8">
        <v>14</v>
      </c>
      <c r="B61" s="9">
        <v>0.55000000000000004</v>
      </c>
      <c r="C61" s="9">
        <v>0.97</v>
      </c>
    </row>
    <row r="63" spans="1:9" x14ac:dyDescent="0.25">
      <c r="A63" s="24" t="s">
        <v>17</v>
      </c>
      <c r="B63" s="24"/>
      <c r="C63" s="24"/>
      <c r="D63" s="24"/>
      <c r="E63" s="24"/>
      <c r="F63" s="24"/>
      <c r="G63" s="24"/>
      <c r="H63" s="24"/>
      <c r="I63" s="24"/>
    </row>
    <row r="64" spans="1:9" x14ac:dyDescent="0.25">
      <c r="A64" s="13" t="s">
        <v>1</v>
      </c>
      <c r="B64" s="13" t="s">
        <v>2</v>
      </c>
      <c r="C64" s="14" t="s">
        <v>3</v>
      </c>
      <c r="D64" s="15" t="s">
        <v>4</v>
      </c>
      <c r="E64" s="15" t="s">
        <v>5</v>
      </c>
      <c r="F64" s="15" t="s">
        <v>6</v>
      </c>
      <c r="G64" s="15" t="s">
        <v>7</v>
      </c>
      <c r="H64" s="15" t="s">
        <v>8</v>
      </c>
      <c r="I64" s="15" t="s">
        <v>9</v>
      </c>
    </row>
    <row r="65" spans="1:9" x14ac:dyDescent="0.25">
      <c r="A65" s="13">
        <v>1</v>
      </c>
      <c r="B65" s="13">
        <v>0</v>
      </c>
      <c r="C65" s="14">
        <v>0.5</v>
      </c>
      <c r="D65" s="16">
        <f>ROUND((C66-C65)/(B66-B65),2)</f>
        <v>0.68</v>
      </c>
      <c r="E65" s="16">
        <f>ROUND(-D65*B65+C65,3)</f>
        <v>0.5</v>
      </c>
      <c r="F65" s="16" t="str">
        <f>_xlfn.CONCAT("y=",D65,"*",I65,IF(E65&gt;=0,_xlfn.CONCAT("+",E65),_xlfn.CONCAT("-",ABS(E65))))</f>
        <v>y=0.68*x+0.5</v>
      </c>
      <c r="G65" s="16" t="str">
        <f>_xlfn.CONCAT("[",B65,", ",B66,")")</f>
        <v>[0, 0.05)</v>
      </c>
      <c r="H65" s="1" t="str">
        <f>_xlfn.CONCAT("if ",B65,"&lt;=x&lt;",B66,":", F65)</f>
        <v>if 0&lt;=x&lt;0.05:y=0.68*x+0.5</v>
      </c>
      <c r="I65" s="16" t="s">
        <v>2</v>
      </c>
    </row>
    <row r="66" spans="1:9" x14ac:dyDescent="0.25">
      <c r="A66" s="13">
        <v>2</v>
      </c>
      <c r="B66" s="13">
        <v>0.05</v>
      </c>
      <c r="C66" s="14">
        <v>0.53400000000000003</v>
      </c>
      <c r="D66" s="16">
        <f t="shared" ref="D66" si="36">ROUND((C67-C66)/(B67-B66),2)</f>
        <v>0.62</v>
      </c>
      <c r="E66" s="16">
        <f t="shared" ref="E66" si="37">ROUND(-D66*B66+C66,3)</f>
        <v>0.503</v>
      </c>
      <c r="F66" s="16" t="str">
        <f t="shared" ref="F66" si="38">_xlfn.CONCAT("y=",D66,"*",I66,IF(E66&gt;=0,_xlfn.CONCAT("+",E66),_xlfn.CONCAT("-",ABS(E66))))</f>
        <v>y=0.62*x+0.503</v>
      </c>
      <c r="G66" s="16" t="str">
        <f t="shared" ref="G66" si="39">_xlfn.CONCAT("[",B66,", ",B67,")")</f>
        <v>[0.05, 0.1)</v>
      </c>
      <c r="H66" s="1" t="str">
        <f>_xlfn.CONCAT("elif ",B66,"&lt;=x&lt;",B67,":", F66)</f>
        <v>elif 0.05&lt;=x&lt;0.1:y=0.62*x+0.503</v>
      </c>
      <c r="I66" s="16" t="s">
        <v>2</v>
      </c>
    </row>
    <row r="67" spans="1:9" x14ac:dyDescent="0.25">
      <c r="A67" s="13">
        <v>3</v>
      </c>
      <c r="B67" s="13">
        <v>0.1</v>
      </c>
      <c r="C67" s="14">
        <v>0.56499999999999995</v>
      </c>
      <c r="D67" s="16">
        <f t="shared" ref="D67:D79" si="40">ROUND((C68-C67)/(B68-B67),2)</f>
        <v>0.54</v>
      </c>
      <c r="E67" s="16">
        <f t="shared" ref="E67:E79" si="41">ROUND(-D67*B67+C67,3)</f>
        <v>0.51100000000000001</v>
      </c>
      <c r="F67" s="16" t="str">
        <f t="shared" ref="F67:F79" si="42">_xlfn.CONCAT("y=",D67,"*",I67,IF(E67&gt;=0,_xlfn.CONCAT("+",E67),_xlfn.CONCAT("-",ABS(E67))))</f>
        <v>y=0.54*x+0.511</v>
      </c>
      <c r="G67" s="16" t="str">
        <f t="shared" ref="G67:G79" si="43">_xlfn.CONCAT("[",B67,", ",B68,")")</f>
        <v>[0.1, 0.15)</v>
      </c>
      <c r="H67" s="1" t="str">
        <f t="shared" ref="H67:H79" si="44">_xlfn.CONCAT("elif ",B67,"&lt;=x&lt;",B68,":", F67)</f>
        <v>elif 0.1&lt;=x&lt;0.15:y=0.54*x+0.511</v>
      </c>
      <c r="I67" s="16" t="s">
        <v>2</v>
      </c>
    </row>
    <row r="68" spans="1:9" x14ac:dyDescent="0.25">
      <c r="A68" s="13">
        <v>4</v>
      </c>
      <c r="B68" s="13">
        <v>0.15</v>
      </c>
      <c r="C68" s="14">
        <v>0.59199999999999997</v>
      </c>
      <c r="D68" s="16">
        <f t="shared" si="40"/>
        <v>0.62</v>
      </c>
      <c r="E68" s="16">
        <f t="shared" si="41"/>
        <v>0.499</v>
      </c>
      <c r="F68" s="16" t="str">
        <f t="shared" si="42"/>
        <v>y=0.62*x+0.499</v>
      </c>
      <c r="G68" s="16" t="str">
        <f t="shared" si="43"/>
        <v>[0.15, 0.2)</v>
      </c>
      <c r="H68" s="1" t="str">
        <f t="shared" si="44"/>
        <v>elif 0.15&lt;=x&lt;0.2:y=0.62*x+0.499</v>
      </c>
      <c r="I68" s="16" t="s">
        <v>2</v>
      </c>
    </row>
    <row r="69" spans="1:9" x14ac:dyDescent="0.25">
      <c r="A69" s="13">
        <v>5</v>
      </c>
      <c r="B69" s="13">
        <v>0.2</v>
      </c>
      <c r="C69" s="14">
        <v>0.623</v>
      </c>
      <c r="D69" s="16">
        <f t="shared" si="40"/>
        <v>0.6</v>
      </c>
      <c r="E69" s="16">
        <f t="shared" si="41"/>
        <v>0.503</v>
      </c>
      <c r="F69" s="16" t="str">
        <f t="shared" si="42"/>
        <v>y=0.6*x+0.503</v>
      </c>
      <c r="G69" s="16" t="str">
        <f t="shared" si="43"/>
        <v>[0.2, 0.25)</v>
      </c>
      <c r="H69" s="1" t="str">
        <f t="shared" si="44"/>
        <v>elif 0.2&lt;=x&lt;0.25:y=0.6*x+0.503</v>
      </c>
      <c r="I69" s="16" t="s">
        <v>2</v>
      </c>
    </row>
    <row r="70" spans="1:9" x14ac:dyDescent="0.25">
      <c r="A70" s="13">
        <v>6</v>
      </c>
      <c r="B70" s="13">
        <v>0.25</v>
      </c>
      <c r="C70" s="14">
        <v>0.65300000000000002</v>
      </c>
      <c r="D70" s="16">
        <f t="shared" si="40"/>
        <v>0.62</v>
      </c>
      <c r="E70" s="16">
        <f t="shared" si="41"/>
        <v>0.498</v>
      </c>
      <c r="F70" s="16" t="str">
        <f t="shared" si="42"/>
        <v>y=0.62*x+0.498</v>
      </c>
      <c r="G70" s="16" t="str">
        <f t="shared" si="43"/>
        <v>[0.25, 0.3)</v>
      </c>
      <c r="H70" s="1" t="str">
        <f t="shared" si="44"/>
        <v>elif 0.25&lt;=x&lt;0.3:y=0.62*x+0.498</v>
      </c>
      <c r="I70" s="16" t="s">
        <v>2</v>
      </c>
    </row>
    <row r="71" spans="1:9" x14ac:dyDescent="0.25">
      <c r="A71" s="13">
        <v>7</v>
      </c>
      <c r="B71" s="13">
        <v>0.3</v>
      </c>
      <c r="C71" s="14">
        <v>0.68400000000000005</v>
      </c>
      <c r="D71" s="16">
        <f t="shared" si="40"/>
        <v>0.28000000000000003</v>
      </c>
      <c r="E71" s="16">
        <f t="shared" si="41"/>
        <v>0.6</v>
      </c>
      <c r="F71" s="16" t="str">
        <f t="shared" si="42"/>
        <v>y=0.28*x+0.6</v>
      </c>
      <c r="G71" s="16" t="str">
        <f t="shared" si="43"/>
        <v>[0.3, 0.325)</v>
      </c>
      <c r="H71" s="1" t="str">
        <f t="shared" si="44"/>
        <v>elif 0.3&lt;=x&lt;0.325:y=0.28*x+0.6</v>
      </c>
      <c r="I71" s="16" t="s">
        <v>2</v>
      </c>
    </row>
    <row r="72" spans="1:9" x14ac:dyDescent="0.25">
      <c r="A72" s="13">
        <v>8</v>
      </c>
      <c r="B72" s="13">
        <v>0.32500000000000001</v>
      </c>
      <c r="C72" s="14">
        <v>0.69099999999999995</v>
      </c>
      <c r="D72" s="16">
        <f t="shared" si="40"/>
        <v>0.36</v>
      </c>
      <c r="E72" s="16">
        <f t="shared" si="41"/>
        <v>0.57399999999999995</v>
      </c>
      <c r="F72" s="16" t="str">
        <f t="shared" si="42"/>
        <v>y=0.36*x+0.574</v>
      </c>
      <c r="G72" s="16" t="str">
        <f t="shared" si="43"/>
        <v>[0.325, 0.35)</v>
      </c>
      <c r="H72" s="1" t="str">
        <f t="shared" si="44"/>
        <v>elif 0.325&lt;=x&lt;0.35:y=0.36*x+0.574</v>
      </c>
      <c r="I72" s="16" t="s">
        <v>2</v>
      </c>
    </row>
    <row r="73" spans="1:9" x14ac:dyDescent="0.25">
      <c r="A73" s="13">
        <v>9</v>
      </c>
      <c r="B73" s="13">
        <v>0.35</v>
      </c>
      <c r="C73" s="14">
        <v>0.7</v>
      </c>
      <c r="D73" s="16">
        <f t="shared" si="40"/>
        <v>1.92</v>
      </c>
      <c r="E73" s="16">
        <f t="shared" si="41"/>
        <v>2.8000000000000001E-2</v>
      </c>
      <c r="F73" s="16" t="str">
        <f t="shared" si="42"/>
        <v>y=1.92*x+0.028</v>
      </c>
      <c r="G73" s="16" t="str">
        <f t="shared" si="43"/>
        <v>[0.35, 0.375)</v>
      </c>
      <c r="H73" s="1" t="str">
        <f t="shared" si="44"/>
        <v>elif 0.35&lt;=x&lt;0.375:y=1.92*x+0.028</v>
      </c>
      <c r="I73" s="16" t="s">
        <v>2</v>
      </c>
    </row>
    <row r="74" spans="1:9" x14ac:dyDescent="0.25">
      <c r="A74" s="13">
        <v>10</v>
      </c>
      <c r="B74" s="13">
        <v>0.375</v>
      </c>
      <c r="C74" s="14">
        <v>0.748</v>
      </c>
      <c r="D74" s="16">
        <f t="shared" si="40"/>
        <v>2.2000000000000002</v>
      </c>
      <c r="E74" s="16">
        <f t="shared" si="41"/>
        <v>-7.6999999999999999E-2</v>
      </c>
      <c r="F74" s="16" t="str">
        <f t="shared" si="42"/>
        <v>y=2.2*x-0.077</v>
      </c>
      <c r="G74" s="16" t="str">
        <f t="shared" si="43"/>
        <v>[0.375, 0.385)</v>
      </c>
      <c r="H74" s="1" t="str">
        <f t="shared" si="44"/>
        <v>elif 0.375&lt;=x&lt;0.385:y=2.2*x-0.077</v>
      </c>
      <c r="I74" s="16" t="s">
        <v>2</v>
      </c>
    </row>
    <row r="75" spans="1:9" x14ac:dyDescent="0.25">
      <c r="A75" s="13">
        <v>11</v>
      </c>
      <c r="B75" s="13">
        <v>0.38500000000000001</v>
      </c>
      <c r="C75" s="14">
        <v>0.77</v>
      </c>
      <c r="D75" s="16">
        <f t="shared" si="40"/>
        <v>1.33</v>
      </c>
      <c r="E75" s="16">
        <f t="shared" si="41"/>
        <v>0.25800000000000001</v>
      </c>
      <c r="F75" s="16" t="str">
        <f t="shared" si="42"/>
        <v>y=1.33*x+0.258</v>
      </c>
      <c r="G75" s="16" t="str">
        <f t="shared" si="43"/>
        <v>[0.385, 0.4)</v>
      </c>
      <c r="H75" s="1" t="str">
        <f t="shared" si="44"/>
        <v>elif 0.385&lt;=x&lt;0.4:y=1.33*x+0.258</v>
      </c>
      <c r="I75" s="16" t="s">
        <v>2</v>
      </c>
    </row>
    <row r="76" spans="1:9" x14ac:dyDescent="0.25">
      <c r="A76" s="13">
        <v>12</v>
      </c>
      <c r="B76" s="13">
        <v>0.4</v>
      </c>
      <c r="C76" s="14">
        <v>0.79</v>
      </c>
      <c r="D76" s="16">
        <f t="shared" si="40"/>
        <v>0.72</v>
      </c>
      <c r="E76" s="16">
        <f t="shared" si="41"/>
        <v>0.502</v>
      </c>
      <c r="F76" s="16" t="str">
        <f t="shared" si="42"/>
        <v>y=0.72*x+0.502</v>
      </c>
      <c r="G76" s="16" t="str">
        <f t="shared" si="43"/>
        <v>[0.4, 0.425)</v>
      </c>
      <c r="H76" s="1" t="str">
        <f t="shared" si="44"/>
        <v>elif 0.4&lt;=x&lt;0.425:y=0.72*x+0.502</v>
      </c>
      <c r="I76" s="16" t="s">
        <v>2</v>
      </c>
    </row>
    <row r="77" spans="1:9" x14ac:dyDescent="0.25">
      <c r="A77" s="13">
        <v>13</v>
      </c>
      <c r="B77" s="13">
        <v>0.42499999999999999</v>
      </c>
      <c r="C77" s="14">
        <v>0.80800000000000005</v>
      </c>
      <c r="D77" s="16">
        <f t="shared" si="40"/>
        <v>0.96</v>
      </c>
      <c r="E77" s="16">
        <f t="shared" si="41"/>
        <v>0.4</v>
      </c>
      <c r="F77" s="16" t="str">
        <f t="shared" si="42"/>
        <v>y=0.96*x+0.4</v>
      </c>
      <c r="G77" s="16" t="str">
        <f t="shared" si="43"/>
        <v>[0.425, 0.45)</v>
      </c>
      <c r="H77" s="1" t="str">
        <f t="shared" si="44"/>
        <v>elif 0.425&lt;=x&lt;0.45:y=0.96*x+0.4</v>
      </c>
      <c r="I77" s="16" t="s">
        <v>2</v>
      </c>
    </row>
    <row r="78" spans="1:9" x14ac:dyDescent="0.25">
      <c r="A78" s="13">
        <v>14</v>
      </c>
      <c r="B78" s="13">
        <v>0.45</v>
      </c>
      <c r="C78" s="14">
        <v>0.83199999999999996</v>
      </c>
      <c r="D78" s="16">
        <f t="shared" si="40"/>
        <v>1.4</v>
      </c>
      <c r="E78" s="16">
        <f t="shared" si="41"/>
        <v>0.20200000000000001</v>
      </c>
      <c r="F78" s="16" t="str">
        <f t="shared" si="42"/>
        <v>y=1.4*x+0.202</v>
      </c>
      <c r="G78" s="16" t="str">
        <f t="shared" si="43"/>
        <v>[0.45, 0.5)</v>
      </c>
      <c r="H78" s="1" t="str">
        <f t="shared" si="44"/>
        <v>elif 0.45&lt;=x&lt;0.5:y=1.4*x+0.202</v>
      </c>
      <c r="I78" s="16" t="s">
        <v>2</v>
      </c>
    </row>
    <row r="79" spans="1:9" x14ac:dyDescent="0.25">
      <c r="A79" s="13">
        <v>15</v>
      </c>
      <c r="B79" s="13">
        <v>0.5</v>
      </c>
      <c r="C79" s="14">
        <v>0.90200000000000002</v>
      </c>
      <c r="D79" s="16">
        <f t="shared" si="40"/>
        <v>2.12</v>
      </c>
      <c r="E79" s="16">
        <f t="shared" si="41"/>
        <v>-0.158</v>
      </c>
      <c r="F79" s="16" t="str">
        <f t="shared" si="42"/>
        <v>y=2.12*x-0.158</v>
      </c>
      <c r="G79" s="16" t="str">
        <f t="shared" si="43"/>
        <v>[0.5, 0.55)</v>
      </c>
      <c r="H79" s="1" t="str">
        <f t="shared" si="44"/>
        <v>elif 0.5&lt;=x&lt;0.55:y=2.12*x-0.158</v>
      </c>
      <c r="I79" s="16" t="s">
        <v>2</v>
      </c>
    </row>
    <row r="80" spans="1:9" x14ac:dyDescent="0.25">
      <c r="A80" s="8">
        <v>16</v>
      </c>
      <c r="B80" s="8">
        <v>0.55000000000000004</v>
      </c>
      <c r="C80" s="9">
        <v>1.008</v>
      </c>
    </row>
  </sheetData>
  <mergeCells count="5">
    <mergeCell ref="A1:I1"/>
    <mergeCell ref="A16:I16"/>
    <mergeCell ref="A31:I31"/>
    <mergeCell ref="A46:I46"/>
    <mergeCell ref="A63:I6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229-A252-4C9C-82EC-BC66901025E0}">
  <dimension ref="A1:I107"/>
  <sheetViews>
    <sheetView topLeftCell="A17" zoomScale="85" zoomScaleNormal="85" workbookViewId="0">
      <selection activeCell="H24" sqref="H24:H36"/>
    </sheetView>
  </sheetViews>
  <sheetFormatPr baseColWidth="10" defaultColWidth="11.42578125" defaultRowHeight="15" x14ac:dyDescent="0.25"/>
  <cols>
    <col min="6" max="6" width="22.7109375" customWidth="1"/>
    <col min="7" max="7" width="14" customWidth="1"/>
    <col min="8" max="8" width="33.42578125" customWidth="1"/>
  </cols>
  <sheetData>
    <row r="1" spans="1:9" x14ac:dyDescent="0.25">
      <c r="A1" s="24" t="s">
        <v>15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13" t="s">
        <v>1</v>
      </c>
      <c r="B2" s="14" t="s">
        <v>2</v>
      </c>
      <c r="C2" s="14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9</v>
      </c>
    </row>
    <row r="3" spans="1:9" x14ac:dyDescent="0.25">
      <c r="A3" s="13">
        <v>1</v>
      </c>
      <c r="B3" s="14">
        <v>0</v>
      </c>
      <c r="C3" s="14">
        <v>0</v>
      </c>
      <c r="D3" s="16">
        <f>ROUND((C4-C3)/(B4-B3),2)</f>
        <v>0.22</v>
      </c>
      <c r="E3" s="16">
        <f>ROUND(-D3*B3+C3,3)</f>
        <v>0</v>
      </c>
      <c r="F3" s="16" t="str">
        <f>_xlfn.CONCAT("y=",D3,"*",I3,IF(E3&gt;=0,_xlfn.CONCAT("+",E3),_xlfn.CONCAT("-",ABS(E3))))</f>
        <v>y=0.22*x+0</v>
      </c>
      <c r="G3" s="16" t="str">
        <f>_xlfn.CONCAT("[",B3,", ",B4,")")</f>
        <v>[0, 0.05)</v>
      </c>
      <c r="H3" s="1" t="str">
        <f>_xlfn.CONCAT("if ",B3,"&lt;=x&lt;",B4,":", F3)</f>
        <v>if 0&lt;=x&lt;0.05:y=0.22*x+0</v>
      </c>
      <c r="I3" s="16" t="s">
        <v>2</v>
      </c>
    </row>
    <row r="4" spans="1:9" x14ac:dyDescent="0.25">
      <c r="A4" s="13">
        <v>2</v>
      </c>
      <c r="B4" s="14">
        <v>0.05</v>
      </c>
      <c r="C4" s="14">
        <v>1.0999999999999999E-2</v>
      </c>
      <c r="D4" s="16">
        <f t="shared" ref="D4:D15" si="0">ROUND((C5-C4)/(B5-B4),2)</f>
        <v>0.36</v>
      </c>
      <c r="E4" s="16">
        <f t="shared" ref="E4:E15" si="1">ROUND(-D4*B4+C4,3)</f>
        <v>-7.0000000000000001E-3</v>
      </c>
      <c r="F4" s="16" t="str">
        <f t="shared" ref="F4:F15" si="2">_xlfn.CONCAT("y=",D4,"*",I4,IF(E4&gt;=0,_xlfn.CONCAT("+",E4),_xlfn.CONCAT("-",ABS(E4))))</f>
        <v>y=0.36*x-0.007</v>
      </c>
      <c r="G4" s="16" t="str">
        <f t="shared" ref="G4:G15" si="3">_xlfn.CONCAT("[",B4,", ",B5,")")</f>
        <v>[0.05, 0.1)</v>
      </c>
      <c r="H4" s="1" t="str">
        <f>_xlfn.CONCAT("elif ",B4,"&lt;=x&lt;",B5,":", F4)</f>
        <v>elif 0.05&lt;=x&lt;0.1:y=0.36*x-0.007</v>
      </c>
      <c r="I4" s="16" t="s">
        <v>2</v>
      </c>
    </row>
    <row r="5" spans="1:9" x14ac:dyDescent="0.25">
      <c r="A5" s="13">
        <v>3</v>
      </c>
      <c r="B5" s="14">
        <v>0.1</v>
      </c>
      <c r="C5" s="14">
        <v>2.9000000000000001E-2</v>
      </c>
      <c r="D5" s="16">
        <f t="shared" si="0"/>
        <v>0.52</v>
      </c>
      <c r="E5" s="16">
        <f t="shared" si="1"/>
        <v>-2.3E-2</v>
      </c>
      <c r="F5" s="16" t="str">
        <f t="shared" si="2"/>
        <v>y=0.52*x-0.023</v>
      </c>
      <c r="G5" s="16" t="str">
        <f t="shared" si="3"/>
        <v>[0.1, 0.15)</v>
      </c>
      <c r="H5" s="1" t="str">
        <f t="shared" ref="H5:H15" si="4">_xlfn.CONCAT("elif ",B5,"&lt;=x&lt;",B6,":", F5)</f>
        <v>elif 0.1&lt;=x&lt;0.15:y=0.52*x-0.023</v>
      </c>
      <c r="I5" s="16" t="s">
        <v>2</v>
      </c>
    </row>
    <row r="6" spans="1:9" x14ac:dyDescent="0.25">
      <c r="A6" s="13">
        <v>4</v>
      </c>
      <c r="B6" s="14">
        <v>0.15</v>
      </c>
      <c r="C6" s="14">
        <v>5.5E-2</v>
      </c>
      <c r="D6" s="16">
        <f t="shared" si="0"/>
        <v>0.68</v>
      </c>
      <c r="E6" s="16">
        <f t="shared" si="1"/>
        <v>-4.7E-2</v>
      </c>
      <c r="F6" s="16" t="str">
        <f t="shared" si="2"/>
        <v>y=0.68*x-0.047</v>
      </c>
      <c r="G6" s="16" t="str">
        <f t="shared" si="3"/>
        <v>[0.15, 0.2)</v>
      </c>
      <c r="H6" s="1" t="str">
        <f t="shared" si="4"/>
        <v>elif 0.15&lt;=x&lt;0.2:y=0.68*x-0.047</v>
      </c>
      <c r="I6" s="16" t="s">
        <v>2</v>
      </c>
    </row>
    <row r="7" spans="1:9" x14ac:dyDescent="0.25">
      <c r="A7" s="13">
        <v>5</v>
      </c>
      <c r="B7" s="14">
        <v>0.2</v>
      </c>
      <c r="C7" s="14">
        <v>8.8999999999999996E-2</v>
      </c>
      <c r="D7" s="16">
        <f t="shared" si="0"/>
        <v>0.76</v>
      </c>
      <c r="E7" s="16">
        <f t="shared" si="1"/>
        <v>-6.3E-2</v>
      </c>
      <c r="F7" s="16" t="str">
        <f t="shared" si="2"/>
        <v>y=0.76*x-0.063</v>
      </c>
      <c r="G7" s="16" t="str">
        <f t="shared" si="3"/>
        <v>[0.2, 0.25)</v>
      </c>
      <c r="H7" s="1" t="str">
        <f t="shared" si="4"/>
        <v>elif 0.2&lt;=x&lt;0.25:y=0.76*x-0.063</v>
      </c>
      <c r="I7" s="16" t="s">
        <v>2</v>
      </c>
    </row>
    <row r="8" spans="1:9" x14ac:dyDescent="0.25">
      <c r="A8" s="13">
        <v>6</v>
      </c>
      <c r="B8" s="14">
        <v>0.25</v>
      </c>
      <c r="C8" s="14">
        <v>0.127</v>
      </c>
      <c r="D8" s="16">
        <f t="shared" si="0"/>
        <v>0.96</v>
      </c>
      <c r="E8" s="16">
        <f t="shared" si="1"/>
        <v>-0.113</v>
      </c>
      <c r="F8" s="16" t="str">
        <f t="shared" si="2"/>
        <v>y=0.96*x-0.113</v>
      </c>
      <c r="G8" s="16" t="str">
        <f t="shared" si="3"/>
        <v>[0.25, 0.3)</v>
      </c>
      <c r="H8" s="1" t="str">
        <f t="shared" si="4"/>
        <v>elif 0.25&lt;=x&lt;0.3:y=0.96*x-0.113</v>
      </c>
      <c r="I8" s="16" t="s">
        <v>2</v>
      </c>
    </row>
    <row r="9" spans="1:9" x14ac:dyDescent="0.25">
      <c r="A9" s="13">
        <v>7</v>
      </c>
      <c r="B9" s="14">
        <v>0.3</v>
      </c>
      <c r="C9" s="14">
        <v>0.17499999999999999</v>
      </c>
      <c r="D9" s="16">
        <f t="shared" si="0"/>
        <v>1.1599999999999999</v>
      </c>
      <c r="E9" s="16">
        <f t="shared" si="1"/>
        <v>-0.17299999999999999</v>
      </c>
      <c r="F9" s="16" t="str">
        <f t="shared" si="2"/>
        <v>y=1.16*x-0.173</v>
      </c>
      <c r="G9" s="16" t="str">
        <f t="shared" si="3"/>
        <v>[0.3, 0.325)</v>
      </c>
      <c r="H9" s="1" t="str">
        <f t="shared" si="4"/>
        <v>elif 0.3&lt;=x&lt;0.325:y=1.16*x-0.173</v>
      </c>
      <c r="I9" s="16" t="s">
        <v>2</v>
      </c>
    </row>
    <row r="10" spans="1:9" x14ac:dyDescent="0.25">
      <c r="A10" s="13">
        <v>8</v>
      </c>
      <c r="B10" s="14">
        <v>0.32500000000000001</v>
      </c>
      <c r="C10" s="14">
        <v>0.20399999999999999</v>
      </c>
      <c r="D10" s="16">
        <f t="shared" si="0"/>
        <v>1.04</v>
      </c>
      <c r="E10" s="16">
        <f t="shared" si="1"/>
        <v>-0.13400000000000001</v>
      </c>
      <c r="F10" s="16" t="str">
        <f t="shared" si="2"/>
        <v>y=1.04*x-0.134</v>
      </c>
      <c r="G10" s="16" t="str">
        <f t="shared" si="3"/>
        <v>[0.325, 0.35)</v>
      </c>
      <c r="H10" s="1" t="str">
        <f t="shared" si="4"/>
        <v>elif 0.325&lt;=x&lt;0.35:y=1.04*x-0.134</v>
      </c>
      <c r="I10" s="16" t="s">
        <v>2</v>
      </c>
    </row>
    <row r="11" spans="1:9" x14ac:dyDescent="0.25">
      <c r="A11" s="13">
        <v>9</v>
      </c>
      <c r="B11" s="14">
        <v>0.35</v>
      </c>
      <c r="C11" s="14">
        <v>0.23</v>
      </c>
      <c r="D11" s="16">
        <f t="shared" si="0"/>
        <v>0.86</v>
      </c>
      <c r="E11" s="16">
        <f t="shared" si="1"/>
        <v>-7.0999999999999994E-2</v>
      </c>
      <c r="F11" s="16" t="str">
        <f t="shared" si="2"/>
        <v>y=0.86*x-0.071</v>
      </c>
      <c r="G11" s="16" t="str">
        <f t="shared" si="3"/>
        <v>[0.35, 0.4)</v>
      </c>
      <c r="H11" s="1" t="str">
        <f t="shared" si="4"/>
        <v>elif 0.35&lt;=x&lt;0.4:y=0.86*x-0.071</v>
      </c>
      <c r="I11" s="16" t="s">
        <v>2</v>
      </c>
    </row>
    <row r="12" spans="1:9" x14ac:dyDescent="0.25">
      <c r="A12" s="13">
        <v>10</v>
      </c>
      <c r="B12" s="14">
        <v>0.4</v>
      </c>
      <c r="C12" s="14">
        <v>0.27300000000000002</v>
      </c>
      <c r="D12" s="16">
        <f t="shared" si="0"/>
        <v>0.57999999999999996</v>
      </c>
      <c r="E12" s="16">
        <f t="shared" si="1"/>
        <v>4.1000000000000002E-2</v>
      </c>
      <c r="F12" s="16" t="str">
        <f t="shared" si="2"/>
        <v>y=0.58*x+0.041</v>
      </c>
      <c r="G12" s="16" t="str">
        <f t="shared" si="3"/>
        <v>[0.4, 0.45)</v>
      </c>
      <c r="H12" s="1" t="str">
        <f t="shared" si="4"/>
        <v>elif 0.4&lt;=x&lt;0.45:y=0.58*x+0.041</v>
      </c>
      <c r="I12" s="16" t="s">
        <v>2</v>
      </c>
    </row>
    <row r="13" spans="1:9" x14ac:dyDescent="0.25">
      <c r="A13" s="13">
        <v>11</v>
      </c>
      <c r="B13" s="14">
        <v>0.45</v>
      </c>
      <c r="C13" s="14">
        <v>0.30199999999999999</v>
      </c>
      <c r="D13" s="16">
        <f t="shared" si="0"/>
        <v>0.8</v>
      </c>
      <c r="E13" s="16">
        <f t="shared" si="1"/>
        <v>-5.8000000000000003E-2</v>
      </c>
      <c r="F13" s="16" t="str">
        <f t="shared" si="2"/>
        <v>y=0.8*x-0.058</v>
      </c>
      <c r="G13" s="16" t="str">
        <f t="shared" si="3"/>
        <v>[0.45, 0.475)</v>
      </c>
      <c r="H13" s="1" t="str">
        <f t="shared" si="4"/>
        <v>elif 0.45&lt;=x&lt;0.475:y=0.8*x-0.058</v>
      </c>
      <c r="I13" s="16" t="s">
        <v>2</v>
      </c>
    </row>
    <row r="14" spans="1:9" x14ac:dyDescent="0.25">
      <c r="A14" s="13">
        <v>12</v>
      </c>
      <c r="B14" s="14">
        <v>0.47499999999999998</v>
      </c>
      <c r="C14" s="14">
        <v>0.32200000000000001</v>
      </c>
      <c r="D14" s="16">
        <f t="shared" si="0"/>
        <v>1</v>
      </c>
      <c r="E14" s="16">
        <f t="shared" si="1"/>
        <v>-0.153</v>
      </c>
      <c r="F14" s="16" t="str">
        <f t="shared" si="2"/>
        <v>y=1*x-0.153</v>
      </c>
      <c r="G14" s="16" t="str">
        <f t="shared" si="3"/>
        <v>[0.475, 0.5)</v>
      </c>
      <c r="H14" s="1" t="str">
        <f t="shared" si="4"/>
        <v>elif 0.475&lt;=x&lt;0.5:y=1*x-0.153</v>
      </c>
      <c r="I14" s="16" t="s">
        <v>2</v>
      </c>
    </row>
    <row r="15" spans="1:9" x14ac:dyDescent="0.25">
      <c r="A15" s="13">
        <v>13</v>
      </c>
      <c r="B15" s="14">
        <v>0.5</v>
      </c>
      <c r="C15" s="14">
        <v>0.34699999999999998</v>
      </c>
      <c r="D15" s="16">
        <f t="shared" si="0"/>
        <v>1.4</v>
      </c>
      <c r="E15" s="16">
        <f t="shared" si="1"/>
        <v>-0.35299999999999998</v>
      </c>
      <c r="F15" s="16" t="str">
        <f t="shared" si="2"/>
        <v>y=1.4*x-0.353</v>
      </c>
      <c r="G15" s="16" t="str">
        <f t="shared" si="3"/>
        <v>[0.5, 0.525)</v>
      </c>
      <c r="H15" s="1" t="str">
        <f t="shared" si="4"/>
        <v>elif 0.5&lt;=x&lt;0.525:y=1.4*x-0.353</v>
      </c>
      <c r="I15" s="16" t="s">
        <v>2</v>
      </c>
    </row>
    <row r="16" spans="1:9" x14ac:dyDescent="0.25">
      <c r="A16" s="13">
        <v>14</v>
      </c>
      <c r="B16" s="14">
        <v>0.52500000000000002</v>
      </c>
      <c r="C16" s="14">
        <v>0.38200000000000001</v>
      </c>
      <c r="D16" s="16">
        <f t="shared" ref="D16" si="5">ROUND((C17-C16)/(B17-B16),2)</f>
        <v>2</v>
      </c>
      <c r="E16" s="16">
        <f t="shared" ref="E16" si="6">ROUND(-D16*B16+C16,3)</f>
        <v>-0.66800000000000004</v>
      </c>
      <c r="F16" s="16" t="str">
        <f t="shared" ref="F16" si="7">_xlfn.CONCAT("y=",D16,"*",I16,IF(E16&gt;=0,_xlfn.CONCAT("+",E16),_xlfn.CONCAT("-",ABS(E16))))</f>
        <v>y=2*x-0.668</v>
      </c>
      <c r="G16" s="16" t="str">
        <f t="shared" ref="G16" si="8">_xlfn.CONCAT("[",B16,", ",B17,")")</f>
        <v>[0.525, 0.55)</v>
      </c>
      <c r="H16" s="1" t="str">
        <f t="shared" ref="H16" si="9">_xlfn.CONCAT("elif ",B16,"&lt;=x&lt;",B17,":", F16)</f>
        <v>elif 0.525&lt;=x&lt;0.55:y=2*x-0.668</v>
      </c>
      <c r="I16" s="16" t="s">
        <v>2</v>
      </c>
    </row>
    <row r="17" spans="1:9" x14ac:dyDescent="0.25">
      <c r="A17" s="13">
        <v>15</v>
      </c>
      <c r="B17" s="18">
        <v>0.55000000000000004</v>
      </c>
      <c r="C17" s="18">
        <v>0.432</v>
      </c>
    </row>
    <row r="18" spans="1:9" x14ac:dyDescent="0.25">
      <c r="A18" s="17"/>
      <c r="B18" s="17"/>
      <c r="C18" s="17"/>
    </row>
    <row r="19" spans="1:9" x14ac:dyDescent="0.25">
      <c r="A19" s="17"/>
      <c r="B19" s="17"/>
      <c r="C19" s="17"/>
    </row>
    <row r="20" spans="1:9" x14ac:dyDescent="0.25">
      <c r="A20" s="17"/>
      <c r="B20" s="17"/>
      <c r="C20" s="17"/>
    </row>
    <row r="22" spans="1:9" x14ac:dyDescent="0.25">
      <c r="A22" s="25" t="s">
        <v>13</v>
      </c>
      <c r="B22" s="26"/>
      <c r="C22" s="26"/>
      <c r="D22" s="26"/>
      <c r="E22" s="26"/>
      <c r="F22" s="26"/>
      <c r="G22" s="26"/>
      <c r="H22" s="26"/>
      <c r="I22" s="27"/>
    </row>
    <row r="23" spans="1:9" x14ac:dyDescent="0.25">
      <c r="A23" s="13" t="s">
        <v>1</v>
      </c>
      <c r="B23" s="14" t="s">
        <v>2</v>
      </c>
      <c r="C23" s="14" t="s">
        <v>3</v>
      </c>
      <c r="D23" s="15" t="s">
        <v>4</v>
      </c>
      <c r="E23" s="15" t="s">
        <v>5</v>
      </c>
      <c r="F23" s="15" t="s">
        <v>6</v>
      </c>
      <c r="G23" s="15" t="s">
        <v>7</v>
      </c>
      <c r="H23" s="15" t="s">
        <v>8</v>
      </c>
      <c r="I23" s="15" t="s">
        <v>9</v>
      </c>
    </row>
    <row r="24" spans="1:9" x14ac:dyDescent="0.25">
      <c r="A24" s="13">
        <v>1</v>
      </c>
      <c r="B24" s="14">
        <v>0</v>
      </c>
      <c r="C24" s="14">
        <v>0</v>
      </c>
      <c r="D24" s="16">
        <f>ROUND((C25-C24)/(B25-B24),2)</f>
        <v>0.3</v>
      </c>
      <c r="E24" s="16">
        <f>ROUND(-D24*B24+C24,3)</f>
        <v>0</v>
      </c>
      <c r="F24" s="16" t="str">
        <f>_xlfn.CONCAT("y=",D24,"*",I24,IF(E24&gt;=0,_xlfn.CONCAT("+",E24),_xlfn.CONCAT("-",ABS(E24))))</f>
        <v>y=0.3*x+0</v>
      </c>
      <c r="G24" s="16" t="str">
        <f>_xlfn.CONCAT("[",B24,", ",B25,")")</f>
        <v>[0, 0.05)</v>
      </c>
      <c r="H24" s="1" t="str">
        <f>_xlfn.CONCAT("if ",B24,"&lt;=x&lt;",B25,":", F24)</f>
        <v>if 0&lt;=x&lt;0.05:y=0.3*x+0</v>
      </c>
      <c r="I24" s="16" t="s">
        <v>2</v>
      </c>
    </row>
    <row r="25" spans="1:9" x14ac:dyDescent="0.25">
      <c r="A25" s="13">
        <v>2</v>
      </c>
      <c r="B25" s="14">
        <v>0.05</v>
      </c>
      <c r="C25" s="14">
        <v>1.4999999999999999E-2</v>
      </c>
      <c r="D25" s="16">
        <f t="shared" ref="D25:D36" si="10">ROUND((C26-C25)/(B26-B25),2)</f>
        <v>0.46</v>
      </c>
      <c r="E25" s="16">
        <f t="shared" ref="E25:E36" si="11">ROUND(-D25*B25+C25,3)</f>
        <v>-8.0000000000000002E-3</v>
      </c>
      <c r="F25" s="16" t="str">
        <f t="shared" ref="F25:F36" si="12">_xlfn.CONCAT("y=",D25,"*",I25,IF(E25&gt;=0,_xlfn.CONCAT("+",E25),_xlfn.CONCAT("-",ABS(E25))))</f>
        <v>y=0.46*x-0.008</v>
      </c>
      <c r="G25" s="16" t="str">
        <f t="shared" ref="G25:G36" si="13">_xlfn.CONCAT("[",B25,", ",B26,")")</f>
        <v>[0.05, 0.1)</v>
      </c>
      <c r="H25" s="1" t="str">
        <f>_xlfn.CONCAT("elif ",B25,"&lt;=x&lt;",B26,":", F25)</f>
        <v>elif 0.05&lt;=x&lt;0.1:y=0.46*x-0.008</v>
      </c>
      <c r="I25" s="16" t="s">
        <v>2</v>
      </c>
    </row>
    <row r="26" spans="1:9" x14ac:dyDescent="0.25">
      <c r="A26" s="13">
        <v>3</v>
      </c>
      <c r="B26" s="14">
        <v>0.1</v>
      </c>
      <c r="C26" s="14">
        <v>3.7999999999999999E-2</v>
      </c>
      <c r="D26" s="16">
        <f t="shared" si="10"/>
        <v>0.64</v>
      </c>
      <c r="E26" s="16">
        <f t="shared" si="11"/>
        <v>-2.5999999999999999E-2</v>
      </c>
      <c r="F26" s="16" t="str">
        <f t="shared" si="12"/>
        <v>y=0.64*x-0.026</v>
      </c>
      <c r="G26" s="16" t="str">
        <f t="shared" si="13"/>
        <v>[0.1, 0.15)</v>
      </c>
      <c r="H26" s="1" t="str">
        <f t="shared" ref="H26:H36" si="14">_xlfn.CONCAT("elif ",B26,"&lt;=x&lt;",B27,":", F26)</f>
        <v>elif 0.1&lt;=x&lt;0.15:y=0.64*x-0.026</v>
      </c>
      <c r="I26" s="16" t="s">
        <v>2</v>
      </c>
    </row>
    <row r="27" spans="1:9" x14ac:dyDescent="0.25">
      <c r="A27" s="13">
        <v>4</v>
      </c>
      <c r="B27" s="14">
        <v>0.15</v>
      </c>
      <c r="C27" s="14">
        <v>7.0000000000000007E-2</v>
      </c>
      <c r="D27" s="16">
        <f t="shared" si="10"/>
        <v>0.86</v>
      </c>
      <c r="E27" s="16">
        <f t="shared" si="11"/>
        <v>-5.8999999999999997E-2</v>
      </c>
      <c r="F27" s="16" t="str">
        <f t="shared" si="12"/>
        <v>y=0.86*x-0.059</v>
      </c>
      <c r="G27" s="16" t="str">
        <f t="shared" si="13"/>
        <v>[0.15, 0.2)</v>
      </c>
      <c r="H27" s="1" t="str">
        <f t="shared" si="14"/>
        <v>elif 0.15&lt;=x&lt;0.2:y=0.86*x-0.059</v>
      </c>
      <c r="I27" s="16" t="s">
        <v>2</v>
      </c>
    </row>
    <row r="28" spans="1:9" x14ac:dyDescent="0.25">
      <c r="A28" s="13">
        <v>5</v>
      </c>
      <c r="B28" s="14">
        <v>0.2</v>
      </c>
      <c r="C28" s="14">
        <v>0.113</v>
      </c>
      <c r="D28" s="16">
        <f t="shared" si="10"/>
        <v>0.96</v>
      </c>
      <c r="E28" s="16">
        <f t="shared" si="11"/>
        <v>-7.9000000000000001E-2</v>
      </c>
      <c r="F28" s="16" t="str">
        <f t="shared" si="12"/>
        <v>y=0.96*x-0.079</v>
      </c>
      <c r="G28" s="16" t="str">
        <f t="shared" si="13"/>
        <v>[0.2, 0.225)</v>
      </c>
      <c r="H28" s="1" t="str">
        <f t="shared" si="14"/>
        <v>elif 0.2&lt;=x&lt;0.225:y=0.96*x-0.079</v>
      </c>
      <c r="I28" s="16" t="s">
        <v>2</v>
      </c>
    </row>
    <row r="29" spans="1:9" x14ac:dyDescent="0.25">
      <c r="A29" s="13">
        <v>6</v>
      </c>
      <c r="B29" s="14">
        <v>0.22500000000000001</v>
      </c>
      <c r="C29" s="14">
        <v>0.13700000000000001</v>
      </c>
      <c r="D29" s="16">
        <f t="shared" si="10"/>
        <v>0.72</v>
      </c>
      <c r="E29" s="16">
        <f t="shared" si="11"/>
        <v>-2.5000000000000001E-2</v>
      </c>
      <c r="F29" s="16" t="str">
        <f t="shared" si="12"/>
        <v>y=0.72*-0.025</v>
      </c>
      <c r="G29" s="16" t="str">
        <f t="shared" si="13"/>
        <v>[0.225, 0.25)</v>
      </c>
      <c r="H29" s="1" t="str">
        <f t="shared" si="14"/>
        <v>elif 0.225&lt;=x&lt;0.25:y=0.72*-0.025</v>
      </c>
      <c r="I29" s="16"/>
    </row>
    <row r="30" spans="1:9" x14ac:dyDescent="0.25">
      <c r="A30" s="13">
        <v>7</v>
      </c>
      <c r="B30" s="14">
        <v>0.25</v>
      </c>
      <c r="C30" s="14">
        <v>0.155</v>
      </c>
      <c r="D30" s="16">
        <f t="shared" si="10"/>
        <v>0.72</v>
      </c>
      <c r="E30" s="16">
        <f t="shared" si="11"/>
        <v>-2.5000000000000001E-2</v>
      </c>
      <c r="F30" s="16" t="str">
        <f t="shared" si="12"/>
        <v>y=0.72*x-0.025</v>
      </c>
      <c r="G30" s="16" t="str">
        <f t="shared" si="13"/>
        <v>[0.25, 0.3)</v>
      </c>
      <c r="H30" s="1" t="str">
        <f t="shared" si="14"/>
        <v>elif 0.25&lt;=x&lt;0.3:y=0.72*x-0.025</v>
      </c>
      <c r="I30" s="16" t="s">
        <v>2</v>
      </c>
    </row>
    <row r="31" spans="1:9" x14ac:dyDescent="0.25">
      <c r="A31" s="13">
        <v>8</v>
      </c>
      <c r="B31" s="14">
        <v>0.3</v>
      </c>
      <c r="C31" s="14">
        <v>0.191</v>
      </c>
      <c r="D31" s="16">
        <f t="shared" si="10"/>
        <v>0.74</v>
      </c>
      <c r="E31" s="16">
        <f t="shared" si="11"/>
        <v>-3.1E-2</v>
      </c>
      <c r="F31" s="16" t="str">
        <f t="shared" si="12"/>
        <v>y=0.74*x-0.031</v>
      </c>
      <c r="G31" s="16" t="str">
        <f t="shared" si="13"/>
        <v>[0.3, 0.35)</v>
      </c>
      <c r="H31" s="1" t="str">
        <f t="shared" si="14"/>
        <v>elif 0.3&lt;=x&lt;0.35:y=0.74*x-0.031</v>
      </c>
      <c r="I31" s="16" t="s">
        <v>2</v>
      </c>
    </row>
    <row r="32" spans="1:9" x14ac:dyDescent="0.25">
      <c r="A32" s="13">
        <v>9</v>
      </c>
      <c r="B32" s="14">
        <v>0.35</v>
      </c>
      <c r="C32" s="14">
        <v>0.22800000000000001</v>
      </c>
      <c r="D32" s="16">
        <f t="shared" si="10"/>
        <v>0.8</v>
      </c>
      <c r="E32" s="16">
        <f t="shared" si="11"/>
        <v>-5.1999999999999998E-2</v>
      </c>
      <c r="F32" s="16" t="str">
        <f t="shared" si="12"/>
        <v>y=0.8*x-0.052</v>
      </c>
      <c r="G32" s="16" t="str">
        <f t="shared" si="13"/>
        <v>[0.35, 0.4)</v>
      </c>
      <c r="H32" s="1" t="str">
        <f t="shared" si="14"/>
        <v>elif 0.35&lt;=x&lt;0.4:y=0.8*x-0.052</v>
      </c>
      <c r="I32" s="16" t="s">
        <v>2</v>
      </c>
    </row>
    <row r="33" spans="1:9" x14ac:dyDescent="0.25">
      <c r="A33" s="13">
        <v>10</v>
      </c>
      <c r="B33" s="14">
        <v>0.4</v>
      </c>
      <c r="C33" s="14">
        <v>0.26800000000000002</v>
      </c>
      <c r="D33" s="16">
        <f t="shared" si="10"/>
        <v>0.94</v>
      </c>
      <c r="E33" s="16">
        <f t="shared" si="11"/>
        <v>-0.108</v>
      </c>
      <c r="F33" s="16" t="str">
        <f t="shared" si="12"/>
        <v>y=0.94*x-0.108</v>
      </c>
      <c r="G33" s="16" t="str">
        <f t="shared" si="13"/>
        <v>[0.4, 0.45)</v>
      </c>
      <c r="H33" s="1" t="str">
        <f t="shared" si="14"/>
        <v>elif 0.4&lt;=x&lt;0.45:y=0.94*x-0.108</v>
      </c>
      <c r="I33" s="16" t="s">
        <v>2</v>
      </c>
    </row>
    <row r="34" spans="1:9" x14ac:dyDescent="0.25">
      <c r="A34" s="13">
        <v>11</v>
      </c>
      <c r="B34" s="14">
        <v>0.45</v>
      </c>
      <c r="C34" s="14">
        <v>0.315</v>
      </c>
      <c r="D34" s="16">
        <f t="shared" si="10"/>
        <v>1.02</v>
      </c>
      <c r="E34" s="16">
        <f t="shared" si="11"/>
        <v>-0.14399999999999999</v>
      </c>
      <c r="F34" s="16" t="str">
        <f t="shared" si="12"/>
        <v>y=1.02*x-0.144</v>
      </c>
      <c r="G34" s="16" t="str">
        <f t="shared" si="13"/>
        <v>[0.45, 0.5)</v>
      </c>
      <c r="H34" s="1" t="str">
        <f t="shared" si="14"/>
        <v>elif 0.45&lt;=x&lt;0.5:y=1.02*x-0.144</v>
      </c>
      <c r="I34" s="16" t="s">
        <v>2</v>
      </c>
    </row>
    <row r="35" spans="1:9" x14ac:dyDescent="0.25">
      <c r="A35" s="13">
        <v>12</v>
      </c>
      <c r="B35" s="14">
        <v>0.5</v>
      </c>
      <c r="C35" s="14">
        <v>0.36599999999999999</v>
      </c>
      <c r="D35" s="16">
        <f t="shared" si="10"/>
        <v>1.28</v>
      </c>
      <c r="E35" s="16">
        <f t="shared" si="11"/>
        <v>-0.27400000000000002</v>
      </c>
      <c r="F35" s="16" t="str">
        <f t="shared" si="12"/>
        <v>y=1.28*x-0.274</v>
      </c>
      <c r="G35" s="16" t="str">
        <f t="shared" si="13"/>
        <v>[0.5, 0.525)</v>
      </c>
      <c r="H35" s="1" t="str">
        <f t="shared" si="14"/>
        <v>elif 0.5&lt;=x&lt;0.525:y=1.28*x-0.274</v>
      </c>
      <c r="I35" s="16" t="s">
        <v>2</v>
      </c>
    </row>
    <row r="36" spans="1:9" x14ac:dyDescent="0.25">
      <c r="A36" s="13">
        <v>13</v>
      </c>
      <c r="B36" s="14">
        <v>0.52500000000000002</v>
      </c>
      <c r="C36" s="14">
        <v>0.39800000000000002</v>
      </c>
      <c r="D36" s="16">
        <f t="shared" si="10"/>
        <v>1.84</v>
      </c>
      <c r="E36" s="16">
        <f t="shared" si="11"/>
        <v>-0.56799999999999995</v>
      </c>
      <c r="F36" s="16" t="str">
        <f t="shared" si="12"/>
        <v>y=1.84*x-0.568</v>
      </c>
      <c r="G36" s="16" t="str">
        <f t="shared" si="13"/>
        <v>[0.525, 0.55)</v>
      </c>
      <c r="H36" s="1" t="str">
        <f t="shared" si="14"/>
        <v>elif 0.525&lt;=x&lt;0.55:y=1.84*x-0.568</v>
      </c>
      <c r="I36" s="16" t="s">
        <v>2</v>
      </c>
    </row>
    <row r="37" spans="1:9" x14ac:dyDescent="0.25">
      <c r="A37" s="13">
        <v>14</v>
      </c>
      <c r="B37" s="9">
        <v>0.55000000000000004</v>
      </c>
      <c r="C37" s="9">
        <v>0.44400000000000001</v>
      </c>
    </row>
    <row r="39" spans="1:9" x14ac:dyDescent="0.25">
      <c r="A39" s="24" t="s">
        <v>14</v>
      </c>
      <c r="B39" s="24"/>
      <c r="C39" s="24"/>
      <c r="D39" s="24"/>
      <c r="E39" s="24"/>
      <c r="F39" s="24"/>
      <c r="G39" s="24"/>
      <c r="H39" s="24"/>
      <c r="I39" s="24"/>
    </row>
    <row r="40" spans="1:9" x14ac:dyDescent="0.25">
      <c r="A40" s="13" t="s">
        <v>1</v>
      </c>
      <c r="B40" s="13" t="s">
        <v>2</v>
      </c>
      <c r="C40" s="14" t="s">
        <v>3</v>
      </c>
      <c r="D40" s="15" t="s">
        <v>4</v>
      </c>
      <c r="E40" s="15" t="s">
        <v>5</v>
      </c>
      <c r="F40" s="15" t="s">
        <v>6</v>
      </c>
      <c r="G40" s="15" t="s">
        <v>7</v>
      </c>
      <c r="H40" s="15" t="s">
        <v>8</v>
      </c>
      <c r="I40" s="15" t="s">
        <v>9</v>
      </c>
    </row>
    <row r="41" spans="1:9" x14ac:dyDescent="0.25">
      <c r="A41" s="13">
        <v>1</v>
      </c>
      <c r="B41" s="14">
        <v>0</v>
      </c>
      <c r="C41" s="14">
        <v>0</v>
      </c>
      <c r="D41" s="16">
        <f t="shared" ref="D41:D54" si="15">ROUND((C42-C41)/(B42-B41),2)</f>
        <v>0.38</v>
      </c>
      <c r="E41" s="16">
        <f t="shared" ref="E41:E54" si="16">ROUND(-D41*B41+C41,3)</f>
        <v>0</v>
      </c>
      <c r="F41" s="16" t="str">
        <f t="shared" ref="F41:F54" si="17">_xlfn.CONCAT("y=",D41,"*",I41,IF(E41&gt;=0,_xlfn.CONCAT("+",E41),_xlfn.CONCAT("-",ABS(E41))))</f>
        <v>y=0.38*x+0</v>
      </c>
      <c r="G41" s="16" t="str">
        <f t="shared" ref="G41:G54" si="18">_xlfn.CONCAT("[",B41,", ",B42,")")</f>
        <v>[0, 0.05)</v>
      </c>
      <c r="H41" s="1" t="str">
        <f>_xlfn.CONCAT("if ",B41,"&lt;=x&lt;",B42,":", F41)</f>
        <v>if 0&lt;=x&lt;0.05:y=0.38*x+0</v>
      </c>
      <c r="I41" s="16" t="s">
        <v>2</v>
      </c>
    </row>
    <row r="42" spans="1:9" x14ac:dyDescent="0.25">
      <c r="A42" s="13">
        <v>2</v>
      </c>
      <c r="B42" s="14">
        <v>0.05</v>
      </c>
      <c r="C42" s="14">
        <v>1.9E-2</v>
      </c>
      <c r="D42" s="16">
        <f t="shared" si="15"/>
        <v>0.52</v>
      </c>
      <c r="E42" s="16">
        <f t="shared" si="16"/>
        <v>-7.0000000000000001E-3</v>
      </c>
      <c r="F42" s="16" t="str">
        <f t="shared" si="17"/>
        <v>y=0.52*x-0.007</v>
      </c>
      <c r="G42" s="16" t="str">
        <f t="shared" si="18"/>
        <v>[0.05, 0.1)</v>
      </c>
      <c r="H42" s="1" t="str">
        <f t="shared" ref="H42:H54" si="19">_xlfn.CONCAT("elif ",B42,"&lt;=x&lt;",B43,":", F42)</f>
        <v>elif 0.05&lt;=x&lt;0.1:y=0.52*x-0.007</v>
      </c>
      <c r="I42" s="16" t="s">
        <v>2</v>
      </c>
    </row>
    <row r="43" spans="1:9" x14ac:dyDescent="0.25">
      <c r="A43" s="13">
        <v>3</v>
      </c>
      <c r="B43" s="14">
        <v>0.1</v>
      </c>
      <c r="C43" s="14">
        <v>4.4999999999999998E-2</v>
      </c>
      <c r="D43" s="16">
        <f t="shared" si="15"/>
        <v>0.7</v>
      </c>
      <c r="E43" s="16">
        <f t="shared" si="16"/>
        <v>-2.5000000000000001E-2</v>
      </c>
      <c r="F43" s="16" t="str">
        <f t="shared" si="17"/>
        <v>y=0.7*x-0.025</v>
      </c>
      <c r="G43" s="16" t="str">
        <f t="shared" si="18"/>
        <v>[0.1, 0.15)</v>
      </c>
      <c r="H43" s="1" t="str">
        <f t="shared" si="19"/>
        <v>elif 0.1&lt;=x&lt;0.15:y=0.7*x-0.025</v>
      </c>
      <c r="I43" s="16" t="s">
        <v>2</v>
      </c>
    </row>
    <row r="44" spans="1:9" x14ac:dyDescent="0.25">
      <c r="A44" s="13">
        <v>4</v>
      </c>
      <c r="B44" s="14">
        <v>0.15</v>
      </c>
      <c r="C44" s="14">
        <v>0.08</v>
      </c>
      <c r="D44" s="16">
        <f t="shared" si="15"/>
        <v>0.92</v>
      </c>
      <c r="E44" s="16">
        <f t="shared" si="16"/>
        <v>-5.8000000000000003E-2</v>
      </c>
      <c r="F44" s="16" t="str">
        <f t="shared" si="17"/>
        <v>y=0.92*x-0.058</v>
      </c>
      <c r="G44" s="16" t="str">
        <f t="shared" si="18"/>
        <v>[0.15, 0.2)</v>
      </c>
      <c r="H44" s="1" t="str">
        <f t="shared" si="19"/>
        <v>elif 0.15&lt;=x&lt;0.2:y=0.92*x-0.058</v>
      </c>
      <c r="I44" s="16" t="s">
        <v>2</v>
      </c>
    </row>
    <row r="45" spans="1:9" x14ac:dyDescent="0.25">
      <c r="A45" s="13">
        <v>5</v>
      </c>
      <c r="B45" s="14">
        <v>0.2</v>
      </c>
      <c r="C45" s="14">
        <v>0.126</v>
      </c>
      <c r="D45" s="16">
        <f t="shared" si="15"/>
        <v>0.84</v>
      </c>
      <c r="E45" s="16">
        <f t="shared" si="16"/>
        <v>-4.2000000000000003E-2</v>
      </c>
      <c r="F45" s="16" t="str">
        <f t="shared" si="17"/>
        <v>y=0.84*x-0.042</v>
      </c>
      <c r="G45" s="16" t="str">
        <f t="shared" si="18"/>
        <v>[0.2, 0.225)</v>
      </c>
      <c r="H45" s="1" t="str">
        <f t="shared" si="19"/>
        <v>elif 0.2&lt;=x&lt;0.225:y=0.84*x-0.042</v>
      </c>
      <c r="I45" s="16" t="s">
        <v>2</v>
      </c>
    </row>
    <row r="46" spans="1:9" x14ac:dyDescent="0.25">
      <c r="A46" s="13">
        <v>6</v>
      </c>
      <c r="B46" s="14">
        <v>0.22500000000000001</v>
      </c>
      <c r="C46" s="14">
        <v>0.14699999999999999</v>
      </c>
      <c r="D46" s="16">
        <f t="shared" si="15"/>
        <v>0.76</v>
      </c>
      <c r="E46" s="16">
        <f t="shared" si="16"/>
        <v>-2.4E-2</v>
      </c>
      <c r="F46" s="16" t="str">
        <f t="shared" si="17"/>
        <v>y=0.76*x-0.024</v>
      </c>
      <c r="G46" s="16" t="str">
        <f t="shared" si="18"/>
        <v>[0.225, 0.25)</v>
      </c>
      <c r="H46" s="1" t="str">
        <f t="shared" si="19"/>
        <v>elif 0.225&lt;=x&lt;0.25:y=0.76*x-0.024</v>
      </c>
      <c r="I46" s="16" t="s">
        <v>2</v>
      </c>
    </row>
    <row r="47" spans="1:9" x14ac:dyDescent="0.25">
      <c r="A47" s="13">
        <v>7</v>
      </c>
      <c r="B47" s="14">
        <v>0.25</v>
      </c>
      <c r="C47" s="14">
        <v>0.16600000000000001</v>
      </c>
      <c r="D47" s="16">
        <f t="shared" si="15"/>
        <v>0.72</v>
      </c>
      <c r="E47" s="16">
        <f t="shared" si="16"/>
        <v>-1.4E-2</v>
      </c>
      <c r="F47" s="16" t="str">
        <f t="shared" si="17"/>
        <v>y=0.72*x-0.014</v>
      </c>
      <c r="G47" s="16" t="str">
        <f t="shared" si="18"/>
        <v>[0.25, 0.3)</v>
      </c>
      <c r="H47" s="1" t="str">
        <f t="shared" si="19"/>
        <v>elif 0.25&lt;=x&lt;0.3:y=0.72*x-0.014</v>
      </c>
      <c r="I47" s="16" t="s">
        <v>2</v>
      </c>
    </row>
    <row r="48" spans="1:9" x14ac:dyDescent="0.25">
      <c r="A48" s="13">
        <v>8</v>
      </c>
      <c r="B48" s="14">
        <v>0.3</v>
      </c>
      <c r="C48" s="14">
        <v>0.20200000000000001</v>
      </c>
      <c r="D48" s="16">
        <f t="shared" si="15"/>
        <v>0.8</v>
      </c>
      <c r="E48" s="16">
        <f t="shared" si="16"/>
        <v>-3.7999999999999999E-2</v>
      </c>
      <c r="F48" s="16" t="str">
        <f t="shared" si="17"/>
        <v>y=0.8*x-0.038</v>
      </c>
      <c r="G48" s="16" t="str">
        <f t="shared" si="18"/>
        <v>[0.3, 0.35)</v>
      </c>
      <c r="H48" s="1" t="str">
        <f t="shared" si="19"/>
        <v>elif 0.3&lt;=x&lt;0.35:y=0.8*x-0.038</v>
      </c>
      <c r="I48" s="16" t="s">
        <v>2</v>
      </c>
    </row>
    <row r="49" spans="1:9" x14ac:dyDescent="0.25">
      <c r="A49" s="13">
        <v>9</v>
      </c>
      <c r="B49" s="14">
        <v>0.35</v>
      </c>
      <c r="C49" s="14">
        <v>0.24199999999999999</v>
      </c>
      <c r="D49" s="16">
        <f t="shared" si="15"/>
        <v>0.68</v>
      </c>
      <c r="E49" s="16">
        <f t="shared" si="16"/>
        <v>4.0000000000000001E-3</v>
      </c>
      <c r="F49" s="16" t="str">
        <f t="shared" si="17"/>
        <v>y=0.68*x+0.004</v>
      </c>
      <c r="G49" s="16" t="str">
        <f t="shared" si="18"/>
        <v>[0.35, 0.4)</v>
      </c>
      <c r="H49" s="1" t="str">
        <f t="shared" si="19"/>
        <v>elif 0.35&lt;=x&lt;0.4:y=0.68*x+0.004</v>
      </c>
      <c r="I49" s="16" t="s">
        <v>2</v>
      </c>
    </row>
    <row r="50" spans="1:9" x14ac:dyDescent="0.25">
      <c r="A50" s="13">
        <v>10</v>
      </c>
      <c r="B50" s="14">
        <v>0.4</v>
      </c>
      <c r="C50" s="14">
        <v>0.27600000000000002</v>
      </c>
      <c r="D50" s="16">
        <f t="shared" si="15"/>
        <v>0.52</v>
      </c>
      <c r="E50" s="16">
        <f t="shared" si="16"/>
        <v>6.8000000000000005E-2</v>
      </c>
      <c r="F50" s="16" t="str">
        <f t="shared" si="17"/>
        <v>y=0.52*x+0.068</v>
      </c>
      <c r="G50" s="16" t="str">
        <f t="shared" si="18"/>
        <v>[0.4, 0.425)</v>
      </c>
      <c r="H50" s="1" t="str">
        <f t="shared" si="19"/>
        <v>elif 0.4&lt;=x&lt;0.425:y=0.52*x+0.068</v>
      </c>
      <c r="I50" s="16" t="s">
        <v>2</v>
      </c>
    </row>
    <row r="51" spans="1:9" x14ac:dyDescent="0.25">
      <c r="A51" s="13">
        <v>11</v>
      </c>
      <c r="B51" s="14">
        <v>0.42499999999999999</v>
      </c>
      <c r="C51" s="14">
        <v>0.28899999999999998</v>
      </c>
      <c r="D51" s="16">
        <f t="shared" si="15"/>
        <v>0.68</v>
      </c>
      <c r="E51" s="16">
        <f t="shared" si="16"/>
        <v>0</v>
      </c>
      <c r="F51" s="16" t="str">
        <f t="shared" si="17"/>
        <v>y=0.68*x+0</v>
      </c>
      <c r="G51" s="16" t="str">
        <f t="shared" si="18"/>
        <v>[0.425, 0.45)</v>
      </c>
      <c r="H51" s="1" t="str">
        <f t="shared" si="19"/>
        <v>elif 0.425&lt;=x&lt;0.45:y=0.68*x+0</v>
      </c>
      <c r="I51" s="16" t="s">
        <v>2</v>
      </c>
    </row>
    <row r="52" spans="1:9" x14ac:dyDescent="0.25">
      <c r="A52" s="13">
        <v>12</v>
      </c>
      <c r="B52" s="14">
        <v>0.45</v>
      </c>
      <c r="C52" s="14">
        <v>0.30599999999999999</v>
      </c>
      <c r="D52" s="16">
        <f t="shared" si="15"/>
        <v>1</v>
      </c>
      <c r="E52" s="16">
        <f t="shared" si="16"/>
        <v>-0.14399999999999999</v>
      </c>
      <c r="F52" s="16" t="str">
        <f t="shared" si="17"/>
        <v>y=1*x-0.144</v>
      </c>
      <c r="G52" s="16" t="str">
        <f t="shared" si="18"/>
        <v>[0.45, 0.475)</v>
      </c>
      <c r="H52" s="1" t="str">
        <f t="shared" si="19"/>
        <v>elif 0.45&lt;=x&lt;0.475:y=1*x-0.144</v>
      </c>
      <c r="I52" s="16" t="s">
        <v>2</v>
      </c>
    </row>
    <row r="53" spans="1:9" x14ac:dyDescent="0.25">
      <c r="A53" s="13">
        <v>13</v>
      </c>
      <c r="B53" s="14">
        <v>0.47499999999999998</v>
      </c>
      <c r="C53" s="14">
        <v>0.33100000000000002</v>
      </c>
      <c r="D53" s="16">
        <f t="shared" si="15"/>
        <v>1.36</v>
      </c>
      <c r="E53" s="16">
        <f t="shared" si="16"/>
        <v>-0.315</v>
      </c>
      <c r="F53" s="16" t="str">
        <f t="shared" si="17"/>
        <v>y=1.36*x-0.315</v>
      </c>
      <c r="G53" s="16" t="str">
        <f t="shared" si="18"/>
        <v>[0.475, 0.5)</v>
      </c>
      <c r="H53" s="1" t="str">
        <f t="shared" si="19"/>
        <v>elif 0.475&lt;=x&lt;0.5:y=1.36*x-0.315</v>
      </c>
      <c r="I53" s="16" t="s">
        <v>2</v>
      </c>
    </row>
    <row r="54" spans="1:9" x14ac:dyDescent="0.25">
      <c r="A54" s="13">
        <v>14</v>
      </c>
      <c r="B54" s="14">
        <v>0.5</v>
      </c>
      <c r="C54" s="14">
        <v>0.36499999999999999</v>
      </c>
      <c r="D54" s="16">
        <f t="shared" si="15"/>
        <v>1.36</v>
      </c>
      <c r="E54" s="16">
        <f t="shared" si="16"/>
        <v>-0.315</v>
      </c>
      <c r="F54" s="16" t="str">
        <f t="shared" si="17"/>
        <v>y=1.36*x-0.315</v>
      </c>
      <c r="G54" s="16" t="str">
        <f t="shared" si="18"/>
        <v>[0.5, 0.525)</v>
      </c>
      <c r="H54" s="1" t="str">
        <f t="shared" si="19"/>
        <v>elif 0.5&lt;=x&lt;0.525:y=1.36*x-0.315</v>
      </c>
      <c r="I54" s="16" t="s">
        <v>2</v>
      </c>
    </row>
    <row r="55" spans="1:9" x14ac:dyDescent="0.25">
      <c r="A55" s="13">
        <v>15</v>
      </c>
      <c r="B55" s="14">
        <v>0.52500000000000002</v>
      </c>
      <c r="C55" s="14">
        <v>0.39900000000000002</v>
      </c>
      <c r="D55" s="16">
        <f t="shared" ref="D55" si="20">ROUND((C56-C55)/(B56-B55),2)</f>
        <v>1.32</v>
      </c>
      <c r="E55" s="16">
        <f t="shared" ref="E55" si="21">ROUND(-D55*B55+C55,3)</f>
        <v>-0.29399999999999998</v>
      </c>
      <c r="F55" s="16" t="str">
        <f t="shared" ref="F55" si="22">_xlfn.CONCAT("y=",D55,"*",I55,IF(E55&gt;=0,_xlfn.CONCAT("+",E55),_xlfn.CONCAT("-",ABS(E55))))</f>
        <v>y=1.32*x-0.294</v>
      </c>
      <c r="G55" s="16" t="str">
        <f t="shared" ref="G55" si="23">_xlfn.CONCAT("[",B55,", ",B56,")")</f>
        <v>[0.525, 0.55)</v>
      </c>
      <c r="H55" s="1" t="str">
        <f t="shared" ref="H55" si="24">_xlfn.CONCAT("elif ",B55,"&lt;=x&lt;",B56,":", F55)</f>
        <v>elif 0.525&lt;=x&lt;0.55:y=1.32*x-0.294</v>
      </c>
      <c r="I55" s="16" t="s">
        <v>2</v>
      </c>
    </row>
    <row r="56" spans="1:9" x14ac:dyDescent="0.25">
      <c r="A56" s="13">
        <v>16</v>
      </c>
      <c r="B56" s="9">
        <v>0.55000000000000004</v>
      </c>
      <c r="C56" s="9">
        <v>0.432</v>
      </c>
    </row>
    <row r="58" spans="1:9" x14ac:dyDescent="0.25">
      <c r="A58" s="24" t="s">
        <v>11</v>
      </c>
      <c r="B58" s="24"/>
      <c r="C58" s="24"/>
      <c r="D58" s="24"/>
      <c r="E58" s="24"/>
      <c r="F58" s="24"/>
      <c r="G58" s="24"/>
      <c r="H58" s="24"/>
      <c r="I58" s="24"/>
    </row>
    <row r="59" spans="1:9" x14ac:dyDescent="0.25">
      <c r="A59" s="13" t="s">
        <v>1</v>
      </c>
      <c r="B59" s="13" t="s">
        <v>2</v>
      </c>
      <c r="C59" s="14" t="s">
        <v>3</v>
      </c>
      <c r="D59" s="15" t="s">
        <v>4</v>
      </c>
      <c r="E59" s="15" t="s">
        <v>5</v>
      </c>
      <c r="F59" s="15" t="s">
        <v>6</v>
      </c>
      <c r="G59" s="15" t="s">
        <v>7</v>
      </c>
      <c r="H59" s="15" t="s">
        <v>8</v>
      </c>
      <c r="I59" s="15" t="s">
        <v>9</v>
      </c>
    </row>
    <row r="60" spans="1:9" x14ac:dyDescent="0.25">
      <c r="A60" s="13">
        <v>1</v>
      </c>
      <c r="B60" s="14">
        <v>0</v>
      </c>
      <c r="C60" s="14">
        <v>0</v>
      </c>
      <c r="D60" s="16">
        <f t="shared" ref="D60:D61" si="25">ROUND((C61-C60)/(B61-B60),2)</f>
        <v>0.32</v>
      </c>
      <c r="E60" s="16">
        <f t="shared" ref="E60:E61" si="26">ROUND(-D60*B60+C60,3)</f>
        <v>0</v>
      </c>
      <c r="F60" s="16" t="str">
        <f t="shared" ref="F60:F61" si="27">_xlfn.CONCAT("y=",D60,"*",I60,IF(E60&gt;=0,_xlfn.CONCAT("+",E60),_xlfn.CONCAT("-",ABS(E60))))</f>
        <v>y=0.32*x+0</v>
      </c>
      <c r="G60" s="16" t="str">
        <f t="shared" ref="G60:G79" si="28">_xlfn.CONCAT("[",B60,", ",B61,")")</f>
        <v>[0, 0.05)</v>
      </c>
      <c r="H60" s="1" t="str">
        <f>_xlfn.CONCAT("if ",B60,"&lt;=x&lt;",B61,":", F60)</f>
        <v>if 0&lt;=x&lt;0.05:y=0.32*x+0</v>
      </c>
      <c r="I60" s="16" t="s">
        <v>2</v>
      </c>
    </row>
    <row r="61" spans="1:9" x14ac:dyDescent="0.25">
      <c r="A61" s="13">
        <v>2</v>
      </c>
      <c r="B61" s="14">
        <v>0.05</v>
      </c>
      <c r="C61" s="14">
        <v>1.6E-2</v>
      </c>
      <c r="D61" s="16">
        <f t="shared" si="25"/>
        <v>0.4</v>
      </c>
      <c r="E61" s="16">
        <f t="shared" si="26"/>
        <v>-4.0000000000000001E-3</v>
      </c>
      <c r="F61" s="16" t="str">
        <f t="shared" si="27"/>
        <v>y=0.4*x-0.004</v>
      </c>
      <c r="G61" s="16" t="str">
        <f t="shared" si="28"/>
        <v>[0.05, 0.075)</v>
      </c>
      <c r="H61" s="1" t="str">
        <f t="shared" ref="H61:H79" si="29">_xlfn.CONCAT("elif ",B61,"&lt;=x&lt;",B62,":", F61)</f>
        <v>elif 0.05&lt;=x&lt;0.075:y=0.4*x-0.004</v>
      </c>
      <c r="I61" s="16" t="s">
        <v>2</v>
      </c>
    </row>
    <row r="62" spans="1:9" x14ac:dyDescent="0.25">
      <c r="A62" s="13">
        <v>3</v>
      </c>
      <c r="B62" s="14">
        <v>7.4999999999999997E-2</v>
      </c>
      <c r="C62" s="14">
        <v>2.5999999999999999E-2</v>
      </c>
      <c r="D62" s="16">
        <f t="shared" ref="D62:D79" si="30">ROUND((C63-C62)/(B63-B62),2)</f>
        <v>0.52</v>
      </c>
      <c r="E62" s="16">
        <f t="shared" ref="E62:E79" si="31">ROUND(-D62*B62+C62,3)</f>
        <v>-1.2999999999999999E-2</v>
      </c>
      <c r="F62" s="16" t="str">
        <f t="shared" ref="F62:F79" si="32">_xlfn.CONCAT("y=",D62,"*",I62,IF(E62&gt;=0,_xlfn.CONCAT("+",E62),_xlfn.CONCAT("-",ABS(E62))))</f>
        <v>y=0.52*x-0.013</v>
      </c>
      <c r="G62" s="16" t="str">
        <f t="shared" si="28"/>
        <v>[0.075, 0.1)</v>
      </c>
      <c r="H62" s="1" t="str">
        <f t="shared" si="29"/>
        <v>elif 0.075&lt;=x&lt;0.1:y=0.52*x-0.013</v>
      </c>
      <c r="I62" s="16" t="s">
        <v>2</v>
      </c>
    </row>
    <row r="63" spans="1:9" x14ac:dyDescent="0.25">
      <c r="A63" s="13">
        <v>4</v>
      </c>
      <c r="B63" s="14">
        <v>0.1</v>
      </c>
      <c r="C63" s="14">
        <v>3.9E-2</v>
      </c>
      <c r="D63" s="16">
        <f t="shared" si="30"/>
        <v>0.64</v>
      </c>
      <c r="E63" s="16">
        <f t="shared" si="31"/>
        <v>-2.5000000000000001E-2</v>
      </c>
      <c r="F63" s="16" t="str">
        <f t="shared" si="32"/>
        <v>y=0.64*x-0.025</v>
      </c>
      <c r="G63" s="16" t="str">
        <f t="shared" si="28"/>
        <v>[0.1, 0.125)</v>
      </c>
      <c r="H63" s="1" t="str">
        <f t="shared" si="29"/>
        <v>elif 0.1&lt;=x&lt;0.125:y=0.64*x-0.025</v>
      </c>
      <c r="I63" s="16" t="s">
        <v>2</v>
      </c>
    </row>
    <row r="64" spans="1:9" x14ac:dyDescent="0.25">
      <c r="A64" s="13">
        <v>5</v>
      </c>
      <c r="B64" s="14">
        <v>0.125</v>
      </c>
      <c r="C64" s="14">
        <v>5.5E-2</v>
      </c>
      <c r="D64" s="16">
        <f t="shared" si="30"/>
        <v>0.76</v>
      </c>
      <c r="E64" s="16">
        <f t="shared" si="31"/>
        <v>-0.04</v>
      </c>
      <c r="F64" s="16" t="str">
        <f t="shared" si="32"/>
        <v>y=0.76*x-0.04</v>
      </c>
      <c r="G64" s="16" t="str">
        <f t="shared" si="28"/>
        <v>[0.125, 0.15)</v>
      </c>
      <c r="H64" s="1" t="str">
        <f t="shared" si="29"/>
        <v>elif 0.125&lt;=x&lt;0.15:y=0.76*x-0.04</v>
      </c>
      <c r="I64" s="16" t="s">
        <v>2</v>
      </c>
    </row>
    <row r="65" spans="1:9" x14ac:dyDescent="0.25">
      <c r="A65" s="13">
        <v>6</v>
      </c>
      <c r="B65" s="14">
        <v>0.15</v>
      </c>
      <c r="C65" s="14">
        <v>7.3999999999999996E-2</v>
      </c>
      <c r="D65" s="16">
        <f t="shared" si="30"/>
        <v>0.88</v>
      </c>
      <c r="E65" s="16">
        <f t="shared" si="31"/>
        <v>-5.8000000000000003E-2</v>
      </c>
      <c r="F65" s="16" t="str">
        <f t="shared" si="32"/>
        <v>y=0.88*x-0.058</v>
      </c>
      <c r="G65" s="16" t="str">
        <f t="shared" si="28"/>
        <v>[0.15, 0.175)</v>
      </c>
      <c r="H65" s="1" t="str">
        <f t="shared" si="29"/>
        <v>elif 0.15&lt;=x&lt;0.175:y=0.88*x-0.058</v>
      </c>
      <c r="I65" s="16" t="s">
        <v>2</v>
      </c>
    </row>
    <row r="66" spans="1:9" x14ac:dyDescent="0.25">
      <c r="A66" s="13">
        <v>7</v>
      </c>
      <c r="B66" s="14">
        <v>0.17499999999999999</v>
      </c>
      <c r="C66" s="14">
        <v>9.6000000000000002E-2</v>
      </c>
      <c r="D66" s="16">
        <f t="shared" si="30"/>
        <v>0.96</v>
      </c>
      <c r="E66" s="16">
        <f t="shared" si="31"/>
        <v>-7.1999999999999995E-2</v>
      </c>
      <c r="F66" s="16" t="str">
        <f t="shared" si="32"/>
        <v>y=0.96*x-0.072</v>
      </c>
      <c r="G66" s="16" t="str">
        <f t="shared" si="28"/>
        <v>[0.175, 0.2)</v>
      </c>
      <c r="H66" s="1" t="str">
        <f t="shared" si="29"/>
        <v>elif 0.175&lt;=x&lt;0.2:y=0.96*x-0.072</v>
      </c>
      <c r="I66" s="16" t="s">
        <v>2</v>
      </c>
    </row>
    <row r="67" spans="1:9" x14ac:dyDescent="0.25">
      <c r="A67" s="13">
        <v>8</v>
      </c>
      <c r="B67" s="14">
        <v>0.2</v>
      </c>
      <c r="C67" s="14">
        <v>0.12</v>
      </c>
      <c r="D67" s="16">
        <f t="shared" si="30"/>
        <v>0.92</v>
      </c>
      <c r="E67" s="16">
        <f t="shared" si="31"/>
        <v>-6.4000000000000001E-2</v>
      </c>
      <c r="F67" s="16" t="str">
        <f t="shared" si="32"/>
        <v>y=0.92*x-0.064</v>
      </c>
      <c r="G67" s="16" t="str">
        <f t="shared" si="28"/>
        <v>[0.2, 0.225)</v>
      </c>
      <c r="H67" s="1" t="str">
        <f t="shared" si="29"/>
        <v>elif 0.2&lt;=x&lt;0.225:y=0.92*x-0.064</v>
      </c>
      <c r="I67" s="16" t="s">
        <v>2</v>
      </c>
    </row>
    <row r="68" spans="1:9" x14ac:dyDescent="0.25">
      <c r="A68" s="13">
        <v>9</v>
      </c>
      <c r="B68" s="14">
        <v>0.22500000000000001</v>
      </c>
      <c r="C68" s="14">
        <v>0.14299999999999999</v>
      </c>
      <c r="D68" s="16">
        <f t="shared" si="30"/>
        <v>0.76</v>
      </c>
      <c r="E68" s="16">
        <f t="shared" si="31"/>
        <v>-2.8000000000000001E-2</v>
      </c>
      <c r="F68" s="16" t="str">
        <f t="shared" si="32"/>
        <v>y=0.76*x-0.028</v>
      </c>
      <c r="G68" s="16" t="str">
        <f t="shared" si="28"/>
        <v>[0.225, 0.25)</v>
      </c>
      <c r="H68" s="1" t="str">
        <f t="shared" si="29"/>
        <v>elif 0.225&lt;=x&lt;0.25:y=0.76*x-0.028</v>
      </c>
      <c r="I68" s="16" t="s">
        <v>2</v>
      </c>
    </row>
    <row r="69" spans="1:9" x14ac:dyDescent="0.25">
      <c r="A69" s="13">
        <v>10</v>
      </c>
      <c r="B69" s="14">
        <v>0.25</v>
      </c>
      <c r="C69" s="14">
        <v>0.16200000000000001</v>
      </c>
      <c r="D69" s="16">
        <f t="shared" si="30"/>
        <v>0.76</v>
      </c>
      <c r="E69" s="16">
        <f t="shared" si="31"/>
        <v>-2.8000000000000001E-2</v>
      </c>
      <c r="F69" s="16" t="str">
        <f t="shared" si="32"/>
        <v>y=0.76*x-0.028</v>
      </c>
      <c r="G69" s="16" t="str">
        <f t="shared" si="28"/>
        <v>[0.25, 0.3)</v>
      </c>
      <c r="H69" s="1" t="str">
        <f t="shared" si="29"/>
        <v>elif 0.25&lt;=x&lt;0.3:y=0.76*x-0.028</v>
      </c>
      <c r="I69" s="16" t="s">
        <v>2</v>
      </c>
    </row>
    <row r="70" spans="1:9" x14ac:dyDescent="0.25">
      <c r="A70" s="13">
        <v>11</v>
      </c>
      <c r="B70" s="14">
        <v>0.3</v>
      </c>
      <c r="C70" s="14">
        <v>0.2</v>
      </c>
      <c r="D70" s="16">
        <f t="shared" si="30"/>
        <v>0.72</v>
      </c>
      <c r="E70" s="16">
        <f t="shared" si="31"/>
        <v>-1.6E-2</v>
      </c>
      <c r="F70" s="16" t="str">
        <f t="shared" si="32"/>
        <v>y=0.72*x-0.016</v>
      </c>
      <c r="G70" s="16" t="str">
        <f t="shared" si="28"/>
        <v>[0.3, 0.325)</v>
      </c>
      <c r="H70" s="1" t="str">
        <f t="shared" si="29"/>
        <v>elif 0.3&lt;=x&lt;0.325:y=0.72*x-0.016</v>
      </c>
      <c r="I70" s="16" t="s">
        <v>2</v>
      </c>
    </row>
    <row r="71" spans="1:9" x14ac:dyDescent="0.25">
      <c r="A71" s="13">
        <v>12</v>
      </c>
      <c r="B71" s="14">
        <v>0.32500000000000001</v>
      </c>
      <c r="C71" s="14">
        <v>0.218</v>
      </c>
      <c r="D71" s="16">
        <f t="shared" si="30"/>
        <v>0.72</v>
      </c>
      <c r="E71" s="16">
        <f t="shared" si="31"/>
        <v>-1.6E-2</v>
      </c>
      <c r="F71" s="16" t="str">
        <f t="shared" si="32"/>
        <v>y=0.72*x-0.016</v>
      </c>
      <c r="G71" s="16" t="str">
        <f t="shared" si="28"/>
        <v>[0.325, 0.35)</v>
      </c>
      <c r="H71" s="1" t="str">
        <f t="shared" si="29"/>
        <v>elif 0.325&lt;=x&lt;0.35:y=0.72*x-0.016</v>
      </c>
      <c r="I71" s="16" t="s">
        <v>2</v>
      </c>
    </row>
    <row r="72" spans="1:9" x14ac:dyDescent="0.25">
      <c r="A72" s="13">
        <v>13</v>
      </c>
      <c r="B72" s="14">
        <v>0.35</v>
      </c>
      <c r="C72" s="14">
        <v>0.23599999999999999</v>
      </c>
      <c r="D72" s="16">
        <f t="shared" si="30"/>
        <v>0.68</v>
      </c>
      <c r="E72" s="16">
        <f t="shared" si="31"/>
        <v>-2E-3</v>
      </c>
      <c r="F72" s="16" t="str">
        <f t="shared" si="32"/>
        <v>y=0.68*x-0.002</v>
      </c>
      <c r="G72" s="16" t="str">
        <f t="shared" si="28"/>
        <v>[0.35, 0.375)</v>
      </c>
      <c r="H72" s="1" t="str">
        <f t="shared" si="29"/>
        <v>elif 0.35&lt;=x&lt;0.375:y=0.68*x-0.002</v>
      </c>
      <c r="I72" s="16" t="s">
        <v>2</v>
      </c>
    </row>
    <row r="73" spans="1:9" x14ac:dyDescent="0.25">
      <c r="A73" s="13">
        <v>14</v>
      </c>
      <c r="B73" s="14">
        <v>0.375</v>
      </c>
      <c r="C73" s="14">
        <v>0.253</v>
      </c>
      <c r="D73" s="16">
        <f t="shared" si="30"/>
        <v>0.6</v>
      </c>
      <c r="E73" s="16">
        <f t="shared" si="31"/>
        <v>2.8000000000000001E-2</v>
      </c>
      <c r="F73" s="16" t="str">
        <f t="shared" si="32"/>
        <v>y=0.6*x+0.028</v>
      </c>
      <c r="G73" s="16" t="str">
        <f t="shared" si="28"/>
        <v>[0.375, 0.4)</v>
      </c>
      <c r="H73" s="1" t="str">
        <f t="shared" si="29"/>
        <v>elif 0.375&lt;=x&lt;0.4:y=0.6*x+0.028</v>
      </c>
      <c r="I73" s="16" t="s">
        <v>2</v>
      </c>
    </row>
    <row r="74" spans="1:9" x14ac:dyDescent="0.25">
      <c r="A74" s="13">
        <v>15</v>
      </c>
      <c r="B74" s="14">
        <v>0.4</v>
      </c>
      <c r="C74" s="14">
        <v>0.26800000000000002</v>
      </c>
      <c r="D74" s="16">
        <f t="shared" si="30"/>
        <v>0.84</v>
      </c>
      <c r="E74" s="16">
        <f t="shared" si="31"/>
        <v>-6.8000000000000005E-2</v>
      </c>
      <c r="F74" s="16" t="str">
        <f t="shared" si="32"/>
        <v>y=0.84*x-0.068</v>
      </c>
      <c r="G74" s="16" t="str">
        <f t="shared" si="28"/>
        <v>[0.4, 0.425)</v>
      </c>
      <c r="H74" s="1" t="str">
        <f t="shared" si="29"/>
        <v>elif 0.4&lt;=x&lt;0.425:y=0.84*x-0.068</v>
      </c>
      <c r="I74" s="16" t="s">
        <v>2</v>
      </c>
    </row>
    <row r="75" spans="1:9" x14ac:dyDescent="0.25">
      <c r="A75" s="13">
        <v>16</v>
      </c>
      <c r="B75" s="14">
        <v>0.42499999999999999</v>
      </c>
      <c r="C75" s="14">
        <v>0.28899999999999998</v>
      </c>
      <c r="D75" s="16">
        <f t="shared" si="30"/>
        <v>0.8</v>
      </c>
      <c r="E75" s="16">
        <f t="shared" si="31"/>
        <v>-5.0999999999999997E-2</v>
      </c>
      <c r="F75" s="16" t="str">
        <f t="shared" si="32"/>
        <v>y=0.8*x-0.051</v>
      </c>
      <c r="G75" s="16" t="str">
        <f t="shared" si="28"/>
        <v>[0.425, 0.45)</v>
      </c>
      <c r="H75" s="1" t="str">
        <f t="shared" si="29"/>
        <v>elif 0.425&lt;=x&lt;0.45:y=0.8*x-0.051</v>
      </c>
      <c r="I75" s="16" t="s">
        <v>2</v>
      </c>
    </row>
    <row r="76" spans="1:9" x14ac:dyDescent="0.25">
      <c r="A76" s="13">
        <v>17</v>
      </c>
      <c r="B76" s="14">
        <v>0.45</v>
      </c>
      <c r="C76" s="14">
        <v>0.309</v>
      </c>
      <c r="D76" s="16">
        <f t="shared" si="30"/>
        <v>0.76</v>
      </c>
      <c r="E76" s="16">
        <f t="shared" si="31"/>
        <v>-3.3000000000000002E-2</v>
      </c>
      <c r="F76" s="16" t="str">
        <f t="shared" si="32"/>
        <v>y=0.76*x-0.033</v>
      </c>
      <c r="G76" s="16" t="str">
        <f t="shared" si="28"/>
        <v>[0.45, 0.475)</v>
      </c>
      <c r="H76" s="1" t="str">
        <f t="shared" si="29"/>
        <v>elif 0.45&lt;=x&lt;0.475:y=0.76*x-0.033</v>
      </c>
      <c r="I76" s="16" t="s">
        <v>2</v>
      </c>
    </row>
    <row r="77" spans="1:9" x14ac:dyDescent="0.25">
      <c r="A77" s="13">
        <v>18</v>
      </c>
      <c r="B77" s="14">
        <v>0.47499999999999998</v>
      </c>
      <c r="C77" s="14">
        <v>0.32800000000000001</v>
      </c>
      <c r="D77" s="16">
        <f t="shared" si="30"/>
        <v>0.88</v>
      </c>
      <c r="E77" s="16">
        <f t="shared" si="31"/>
        <v>-0.09</v>
      </c>
      <c r="F77" s="16" t="str">
        <f t="shared" si="32"/>
        <v>y=0.88*x-0.09</v>
      </c>
      <c r="G77" s="16" t="str">
        <f t="shared" si="28"/>
        <v>[0.475, 0.5)</v>
      </c>
      <c r="H77" s="1" t="str">
        <f t="shared" si="29"/>
        <v>elif 0.475&lt;=x&lt;0.5:y=0.88*x-0.09</v>
      </c>
      <c r="I77" s="16" t="s">
        <v>2</v>
      </c>
    </row>
    <row r="78" spans="1:9" x14ac:dyDescent="0.25">
      <c r="A78" s="13">
        <v>19</v>
      </c>
      <c r="B78" s="14">
        <v>0.5</v>
      </c>
      <c r="C78" s="14">
        <v>0.35</v>
      </c>
      <c r="D78" s="16">
        <f t="shared" si="30"/>
        <v>0.92</v>
      </c>
      <c r="E78" s="16">
        <f t="shared" si="31"/>
        <v>-0.11</v>
      </c>
      <c r="F78" s="16" t="str">
        <f t="shared" si="32"/>
        <v>y=0.92*x-0.11</v>
      </c>
      <c r="G78" s="16" t="str">
        <f t="shared" si="28"/>
        <v>[0.5, 0.525)</v>
      </c>
      <c r="H78" s="1" t="str">
        <f t="shared" si="29"/>
        <v>elif 0.5&lt;=x&lt;0.525:y=0.92*x-0.11</v>
      </c>
      <c r="I78" s="16" t="s">
        <v>2</v>
      </c>
    </row>
    <row r="79" spans="1:9" x14ac:dyDescent="0.25">
      <c r="A79" s="13">
        <v>20</v>
      </c>
      <c r="B79" s="14">
        <v>0.52500000000000002</v>
      </c>
      <c r="C79" s="14">
        <v>0.373</v>
      </c>
      <c r="D79" s="16">
        <f t="shared" si="30"/>
        <v>1.52</v>
      </c>
      <c r="E79" s="16">
        <f t="shared" si="31"/>
        <v>-0.42499999999999999</v>
      </c>
      <c r="F79" s="16" t="str">
        <f t="shared" si="32"/>
        <v>y=1.52*x-0.425</v>
      </c>
      <c r="G79" s="16" t="str">
        <f t="shared" si="28"/>
        <v>[0.525, 0.55)</v>
      </c>
      <c r="H79" s="1" t="str">
        <f t="shared" si="29"/>
        <v>elif 0.525&lt;=x&lt;0.55:y=1.52*x-0.425</v>
      </c>
      <c r="I79" s="16" t="s">
        <v>2</v>
      </c>
    </row>
    <row r="80" spans="1:9" x14ac:dyDescent="0.25">
      <c r="A80" s="13">
        <v>21</v>
      </c>
      <c r="B80" s="9">
        <v>0.55000000000000004</v>
      </c>
      <c r="C80" s="9">
        <v>0.41099999999999998</v>
      </c>
    </row>
    <row r="82" spans="1:9" x14ac:dyDescent="0.25">
      <c r="A82" s="24" t="s">
        <v>17</v>
      </c>
      <c r="B82" s="24"/>
      <c r="C82" s="24"/>
      <c r="D82" s="24"/>
      <c r="E82" s="24"/>
      <c r="F82" s="24"/>
      <c r="G82" s="24"/>
      <c r="H82" s="24"/>
      <c r="I82" s="24"/>
    </row>
    <row r="83" spans="1:9" x14ac:dyDescent="0.25">
      <c r="A83" s="13" t="s">
        <v>1</v>
      </c>
      <c r="B83" s="13" t="s">
        <v>2</v>
      </c>
      <c r="C83" s="14" t="s">
        <v>3</v>
      </c>
      <c r="D83" s="15" t="s">
        <v>4</v>
      </c>
      <c r="E83" s="15" t="s">
        <v>5</v>
      </c>
      <c r="F83" s="15" t="s">
        <v>6</v>
      </c>
      <c r="G83" s="15" t="s">
        <v>7</v>
      </c>
      <c r="H83" s="15" t="s">
        <v>8</v>
      </c>
      <c r="I83" s="15" t="s">
        <v>9</v>
      </c>
    </row>
    <row r="84" spans="1:9" x14ac:dyDescent="0.25">
      <c r="A84" s="13">
        <v>1</v>
      </c>
      <c r="B84" s="13">
        <v>0</v>
      </c>
      <c r="C84" s="14">
        <v>0</v>
      </c>
      <c r="D84" s="16">
        <f t="shared" ref="D84:D106" si="33">ROUND((C85-C84)/(B85-B84),2)</f>
        <v>0.48</v>
      </c>
      <c r="E84" s="16">
        <f t="shared" ref="E84:E106" si="34">ROUND(-D84*B84+C84,3)</f>
        <v>0</v>
      </c>
      <c r="F84" s="16" t="str">
        <f>_xlfn.CONCAT("y=",D84,"*",I84,IF(E84&gt;=0,_xlfn.CONCAT("+",E84),_xlfn.CONCAT("-",ABS(E84))))</f>
        <v>y=0.48*x+0</v>
      </c>
      <c r="G84" s="16" t="str">
        <f t="shared" ref="G84:G106" si="35">_xlfn.CONCAT("[",B84,", ",B85,")")</f>
        <v>[0, 0.025)</v>
      </c>
      <c r="H84" s="1" t="str">
        <f>_xlfn.CONCAT("if ",B84,"&lt;=x&lt;",B85,":", F84)</f>
        <v>if 0&lt;=x&lt;0.025:y=0.48*x+0</v>
      </c>
      <c r="I84" s="16" t="s">
        <v>2</v>
      </c>
    </row>
    <row r="85" spans="1:9" x14ac:dyDescent="0.25">
      <c r="A85" s="13">
        <v>2</v>
      </c>
      <c r="B85" s="13">
        <v>2.5000000000000001E-2</v>
      </c>
      <c r="C85" s="14">
        <v>1.2E-2</v>
      </c>
      <c r="D85" s="16">
        <f t="shared" si="33"/>
        <v>0.44</v>
      </c>
      <c r="E85" s="16">
        <f t="shared" si="34"/>
        <v>1E-3</v>
      </c>
      <c r="F85" s="16" t="str">
        <f>_xlfn.CONCAT("y=",D85,"*",I85,IF(E85&gt;=0,_xlfn.CONCAT("+",E85),_xlfn.CONCAT("-",ABS(E85))))</f>
        <v>y=0.44*x+0.001</v>
      </c>
      <c r="G85" s="16" t="str">
        <f t="shared" si="35"/>
        <v>[0.025, 0.05)</v>
      </c>
      <c r="H85" s="1" t="str">
        <f t="shared" ref="H85:H106" si="36">_xlfn.CONCAT("elif ",B85,"&lt;=x&lt;",B86,":", F85)</f>
        <v>elif 0.025&lt;=x&lt;0.05:y=0.44*x+0.001</v>
      </c>
      <c r="I85" s="16" t="s">
        <v>2</v>
      </c>
    </row>
    <row r="86" spans="1:9" x14ac:dyDescent="0.25">
      <c r="A86" s="13">
        <v>3</v>
      </c>
      <c r="B86" s="13">
        <v>0.05</v>
      </c>
      <c r="C86" s="14">
        <v>2.3E-2</v>
      </c>
      <c r="D86" s="16">
        <f t="shared" si="33"/>
        <v>0.52</v>
      </c>
      <c r="E86" s="16">
        <f t="shared" si="34"/>
        <v>-3.0000000000000001E-3</v>
      </c>
      <c r="F86" s="16" t="str">
        <f t="shared" ref="F86:F106" si="37">_xlfn.CONCAT("y=",D86,"*",I86,IF(E86&gt;=0,_xlfn.CONCAT("+",E86),_xlfn.CONCAT("-",ABS(E86))))</f>
        <v>y=0.52*x-0.003</v>
      </c>
      <c r="G86" s="16" t="str">
        <f t="shared" si="35"/>
        <v>[0.05, 0.075)</v>
      </c>
      <c r="H86" s="1" t="str">
        <f t="shared" si="36"/>
        <v>elif 0.05&lt;=x&lt;0.075:y=0.52*x-0.003</v>
      </c>
      <c r="I86" s="16" t="s">
        <v>2</v>
      </c>
    </row>
    <row r="87" spans="1:9" x14ac:dyDescent="0.25">
      <c r="A87" s="13">
        <v>4</v>
      </c>
      <c r="B87" s="13">
        <v>7.4999999999999997E-2</v>
      </c>
      <c r="C87" s="14">
        <v>3.5999999999999997E-2</v>
      </c>
      <c r="D87" s="16">
        <f t="shared" si="33"/>
        <v>0.56000000000000005</v>
      </c>
      <c r="E87" s="16">
        <f t="shared" si="34"/>
        <v>-6.0000000000000001E-3</v>
      </c>
      <c r="F87" s="16" t="str">
        <f t="shared" si="37"/>
        <v>y=0.56*x-0.006</v>
      </c>
      <c r="G87" s="16" t="str">
        <f t="shared" si="35"/>
        <v>[0.075, 0.1)</v>
      </c>
      <c r="H87" s="1" t="str">
        <f t="shared" si="36"/>
        <v>elif 0.075&lt;=x&lt;0.1:y=0.56*x-0.006</v>
      </c>
      <c r="I87" s="16" t="s">
        <v>2</v>
      </c>
    </row>
    <row r="88" spans="1:9" x14ac:dyDescent="0.25">
      <c r="A88" s="13">
        <v>5</v>
      </c>
      <c r="B88" s="13">
        <v>0.1</v>
      </c>
      <c r="C88" s="14">
        <v>0.05</v>
      </c>
      <c r="D88" s="16">
        <f t="shared" si="33"/>
        <v>0.64</v>
      </c>
      <c r="E88" s="16">
        <f t="shared" si="34"/>
        <v>-1.4E-2</v>
      </c>
      <c r="F88" s="16" t="str">
        <f t="shared" si="37"/>
        <v>y=0.64*x-0.014</v>
      </c>
      <c r="G88" s="16" t="str">
        <f t="shared" si="35"/>
        <v>[0.1, 0.125)</v>
      </c>
      <c r="H88" s="1" t="str">
        <f t="shared" si="36"/>
        <v>elif 0.1&lt;=x&lt;0.125:y=0.64*x-0.014</v>
      </c>
      <c r="I88" s="16" t="s">
        <v>2</v>
      </c>
    </row>
    <row r="89" spans="1:9" x14ac:dyDescent="0.25">
      <c r="A89" s="13">
        <v>6</v>
      </c>
      <c r="B89" s="13">
        <v>0.125</v>
      </c>
      <c r="C89" s="14">
        <v>6.6000000000000003E-2</v>
      </c>
      <c r="D89" s="16">
        <f t="shared" si="33"/>
        <v>0.68</v>
      </c>
      <c r="E89" s="16">
        <f t="shared" si="34"/>
        <v>-1.9E-2</v>
      </c>
      <c r="F89" s="16" t="str">
        <f t="shared" si="37"/>
        <v>y=0.68*x-0.019</v>
      </c>
      <c r="G89" s="16" t="str">
        <f t="shared" si="35"/>
        <v>[0.125, 0.15)</v>
      </c>
      <c r="H89" s="1" t="str">
        <f t="shared" si="36"/>
        <v>elif 0.125&lt;=x&lt;0.15:y=0.68*x-0.019</v>
      </c>
      <c r="I89" s="16" t="s">
        <v>2</v>
      </c>
    </row>
    <row r="90" spans="1:9" x14ac:dyDescent="0.25">
      <c r="A90" s="13">
        <v>7</v>
      </c>
      <c r="B90" s="13">
        <v>0.15</v>
      </c>
      <c r="C90" s="14">
        <v>8.3000000000000004E-2</v>
      </c>
      <c r="D90" s="16">
        <f t="shared" si="33"/>
        <v>0.76</v>
      </c>
      <c r="E90" s="16">
        <f t="shared" si="34"/>
        <v>-3.1E-2</v>
      </c>
      <c r="F90" s="16" t="str">
        <f t="shared" si="37"/>
        <v>y=0.76*x-0.031</v>
      </c>
      <c r="G90" s="16" t="str">
        <f t="shared" si="35"/>
        <v>[0.15, 0.175)</v>
      </c>
      <c r="H90" s="1" t="str">
        <f t="shared" si="36"/>
        <v>elif 0.15&lt;=x&lt;0.175:y=0.76*x-0.031</v>
      </c>
      <c r="I90" s="16" t="s">
        <v>2</v>
      </c>
    </row>
    <row r="91" spans="1:9" x14ac:dyDescent="0.25">
      <c r="A91" s="13">
        <v>8</v>
      </c>
      <c r="B91" s="13">
        <v>0.17499999999999999</v>
      </c>
      <c r="C91" s="14">
        <v>0.10199999999999999</v>
      </c>
      <c r="D91" s="16">
        <f t="shared" si="33"/>
        <v>0.76</v>
      </c>
      <c r="E91" s="16">
        <f t="shared" si="34"/>
        <v>-3.1E-2</v>
      </c>
      <c r="F91" s="16" t="str">
        <f t="shared" si="37"/>
        <v>y=0.76*x-0.031</v>
      </c>
      <c r="G91" s="16" t="str">
        <f t="shared" si="35"/>
        <v>[0.175, 0.2)</v>
      </c>
      <c r="H91" s="1" t="str">
        <f t="shared" si="36"/>
        <v>elif 0.175&lt;=x&lt;0.2:y=0.76*x-0.031</v>
      </c>
      <c r="I91" s="16" t="s">
        <v>2</v>
      </c>
    </row>
    <row r="92" spans="1:9" x14ac:dyDescent="0.25">
      <c r="A92" s="13">
        <v>9</v>
      </c>
      <c r="B92" s="13">
        <v>0.2</v>
      </c>
      <c r="C92" s="14">
        <v>0.121</v>
      </c>
      <c r="D92" s="16">
        <f t="shared" si="33"/>
        <v>0.76</v>
      </c>
      <c r="E92" s="16">
        <f t="shared" si="34"/>
        <v>-3.1E-2</v>
      </c>
      <c r="F92" s="16" t="str">
        <f t="shared" si="37"/>
        <v>y=0.76*x-0.031</v>
      </c>
      <c r="G92" s="16" t="str">
        <f t="shared" si="35"/>
        <v>[0.2, 0.225)</v>
      </c>
      <c r="H92" s="1" t="str">
        <f t="shared" si="36"/>
        <v>elif 0.2&lt;=x&lt;0.225:y=0.76*x-0.031</v>
      </c>
      <c r="I92" s="16" t="s">
        <v>2</v>
      </c>
    </row>
    <row r="93" spans="1:9" x14ac:dyDescent="0.25">
      <c r="A93" s="13">
        <v>10</v>
      </c>
      <c r="B93" s="13">
        <v>0.22500000000000001</v>
      </c>
      <c r="C93" s="14">
        <v>0.14000000000000001</v>
      </c>
      <c r="D93" s="16">
        <f t="shared" si="33"/>
        <v>0.72</v>
      </c>
      <c r="E93" s="16">
        <f t="shared" si="34"/>
        <v>-2.1999999999999999E-2</v>
      </c>
      <c r="F93" s="16" t="str">
        <f t="shared" si="37"/>
        <v>y=0.72*x-0.022</v>
      </c>
      <c r="G93" s="16" t="str">
        <f t="shared" si="35"/>
        <v>[0.225, 0.25)</v>
      </c>
      <c r="H93" s="1" t="str">
        <f t="shared" si="36"/>
        <v>elif 0.225&lt;=x&lt;0.25:y=0.72*x-0.022</v>
      </c>
      <c r="I93" s="16" t="s">
        <v>2</v>
      </c>
    </row>
    <row r="94" spans="1:9" x14ac:dyDescent="0.25">
      <c r="A94" s="13">
        <v>11</v>
      </c>
      <c r="B94" s="13">
        <v>0.25</v>
      </c>
      <c r="C94" s="14">
        <v>0.158</v>
      </c>
      <c r="D94" s="16">
        <f t="shared" si="33"/>
        <v>0.76</v>
      </c>
      <c r="E94" s="16">
        <f t="shared" si="34"/>
        <v>-3.2000000000000001E-2</v>
      </c>
      <c r="F94" s="16" t="str">
        <f t="shared" si="37"/>
        <v>y=0.76*x-0.032</v>
      </c>
      <c r="G94" s="16" t="str">
        <f t="shared" si="35"/>
        <v>[0.25, 0.275)</v>
      </c>
      <c r="H94" s="1" t="str">
        <f t="shared" si="36"/>
        <v>elif 0.25&lt;=x&lt;0.275:y=0.76*x-0.032</v>
      </c>
      <c r="I94" s="16" t="s">
        <v>2</v>
      </c>
    </row>
    <row r="95" spans="1:9" x14ac:dyDescent="0.25">
      <c r="A95" s="13">
        <v>12</v>
      </c>
      <c r="B95" s="13">
        <v>0.27500000000000002</v>
      </c>
      <c r="C95" s="14">
        <v>0.17699999999999999</v>
      </c>
      <c r="D95" s="16">
        <f t="shared" si="33"/>
        <v>0.76</v>
      </c>
      <c r="E95" s="16">
        <f t="shared" si="34"/>
        <v>-3.2000000000000001E-2</v>
      </c>
      <c r="F95" s="16" t="str">
        <f t="shared" si="37"/>
        <v>y=0.76*x-0.032</v>
      </c>
      <c r="G95" s="16" t="str">
        <f t="shared" si="35"/>
        <v>[0.275, 0.3)</v>
      </c>
      <c r="H95" s="1" t="str">
        <f t="shared" si="36"/>
        <v>elif 0.275&lt;=x&lt;0.3:y=0.76*x-0.032</v>
      </c>
      <c r="I95" s="16" t="s">
        <v>2</v>
      </c>
    </row>
    <row r="96" spans="1:9" x14ac:dyDescent="0.25">
      <c r="A96" s="13">
        <v>13</v>
      </c>
      <c r="B96" s="13">
        <v>0.3</v>
      </c>
      <c r="C96" s="14">
        <v>0.19600000000000001</v>
      </c>
      <c r="D96" s="16">
        <f t="shared" si="33"/>
        <v>0.88</v>
      </c>
      <c r="E96" s="16">
        <f t="shared" si="34"/>
        <v>-6.8000000000000005E-2</v>
      </c>
      <c r="F96" s="16" t="str">
        <f t="shared" si="37"/>
        <v>y=0.88*x-0.068</v>
      </c>
      <c r="G96" s="16" t="str">
        <f t="shared" si="35"/>
        <v>[0.3, 0.325)</v>
      </c>
      <c r="H96" s="1" t="str">
        <f t="shared" si="36"/>
        <v>elif 0.3&lt;=x&lt;0.325:y=0.88*x-0.068</v>
      </c>
      <c r="I96" s="16" t="s">
        <v>2</v>
      </c>
    </row>
    <row r="97" spans="1:9" x14ac:dyDescent="0.25">
      <c r="A97" s="13">
        <v>14</v>
      </c>
      <c r="B97" s="13">
        <v>0.32500000000000001</v>
      </c>
      <c r="C97" s="14">
        <v>0.218</v>
      </c>
      <c r="D97" s="16">
        <f t="shared" si="33"/>
        <v>0.72</v>
      </c>
      <c r="E97" s="16">
        <f t="shared" si="34"/>
        <v>-1.6E-2</v>
      </c>
      <c r="F97" s="16" t="str">
        <f t="shared" si="37"/>
        <v>y=0.72*x-0.016</v>
      </c>
      <c r="G97" s="16" t="str">
        <f t="shared" si="35"/>
        <v>[0.325, 0.35)</v>
      </c>
      <c r="H97" s="1" t="str">
        <f t="shared" si="36"/>
        <v>elif 0.325&lt;=x&lt;0.35:y=0.72*x-0.016</v>
      </c>
      <c r="I97" s="16" t="s">
        <v>2</v>
      </c>
    </row>
    <row r="98" spans="1:9" x14ac:dyDescent="0.25">
      <c r="A98" s="13">
        <v>15</v>
      </c>
      <c r="B98" s="13">
        <v>0.35</v>
      </c>
      <c r="C98" s="14">
        <v>0.23599999999999999</v>
      </c>
      <c r="D98" s="16">
        <f t="shared" si="33"/>
        <v>0.64</v>
      </c>
      <c r="E98" s="16">
        <f t="shared" si="34"/>
        <v>1.2E-2</v>
      </c>
      <c r="F98" s="16" t="str">
        <f t="shared" si="37"/>
        <v>y=0.64*x+0.012</v>
      </c>
      <c r="G98" s="16" t="str">
        <f t="shared" si="35"/>
        <v>[0.35, 0.375)</v>
      </c>
      <c r="H98" s="1" t="str">
        <f t="shared" si="36"/>
        <v>elif 0.35&lt;=x&lt;0.375:y=0.64*x+0.012</v>
      </c>
      <c r="I98" s="16" t="s">
        <v>2</v>
      </c>
    </row>
    <row r="99" spans="1:9" x14ac:dyDescent="0.25">
      <c r="A99" s="13">
        <v>16</v>
      </c>
      <c r="B99" s="13">
        <v>0.375</v>
      </c>
      <c r="C99" s="14">
        <v>0.252</v>
      </c>
      <c r="D99" s="16">
        <f t="shared" si="33"/>
        <v>0.7</v>
      </c>
      <c r="E99" s="16">
        <f t="shared" si="34"/>
        <v>-1.0999999999999999E-2</v>
      </c>
      <c r="F99" s="16" t="str">
        <f t="shared" si="37"/>
        <v>y=0.7*x-0.011</v>
      </c>
      <c r="G99" s="16" t="str">
        <f t="shared" si="35"/>
        <v>[0.375, 0.385)</v>
      </c>
      <c r="H99" s="1" t="str">
        <f t="shared" si="36"/>
        <v>elif 0.375&lt;=x&lt;0.385:y=0.7*x-0.011</v>
      </c>
      <c r="I99" s="16" t="s">
        <v>2</v>
      </c>
    </row>
    <row r="100" spans="1:9" x14ac:dyDescent="0.25">
      <c r="A100" s="13">
        <v>17</v>
      </c>
      <c r="B100" s="13">
        <v>0.38500000000000001</v>
      </c>
      <c r="C100" s="14">
        <v>0.25900000000000001</v>
      </c>
      <c r="D100" s="16">
        <f t="shared" si="33"/>
        <v>0.4</v>
      </c>
      <c r="E100" s="16">
        <f t="shared" si="34"/>
        <v>0.105</v>
      </c>
      <c r="F100" s="16" t="str">
        <f t="shared" si="37"/>
        <v>y=0.4*x+0.105</v>
      </c>
      <c r="G100" s="16" t="str">
        <f t="shared" si="35"/>
        <v>[0.385, 0.4)</v>
      </c>
      <c r="H100" s="1" t="str">
        <f t="shared" si="36"/>
        <v>elif 0.385&lt;=x&lt;0.4:y=0.4*x+0.105</v>
      </c>
      <c r="I100" s="16" t="s">
        <v>2</v>
      </c>
    </row>
    <row r="101" spans="1:9" x14ac:dyDescent="0.25">
      <c r="A101" s="13">
        <v>18</v>
      </c>
      <c r="B101" s="13">
        <v>0.4</v>
      </c>
      <c r="C101" s="14">
        <v>0.26500000000000001</v>
      </c>
      <c r="D101" s="16">
        <f t="shared" si="33"/>
        <v>0.36</v>
      </c>
      <c r="E101" s="16">
        <f t="shared" si="34"/>
        <v>0.121</v>
      </c>
      <c r="F101" s="16" t="str">
        <f t="shared" si="37"/>
        <v>y=0.36*x+0.121</v>
      </c>
      <c r="G101" s="16" t="str">
        <f t="shared" si="35"/>
        <v>[0.4, 0.425)</v>
      </c>
      <c r="H101" s="1" t="str">
        <f t="shared" si="36"/>
        <v>elif 0.4&lt;=x&lt;0.425:y=0.36*x+0.121</v>
      </c>
      <c r="I101" s="16" t="s">
        <v>2</v>
      </c>
    </row>
    <row r="102" spans="1:9" x14ac:dyDescent="0.25">
      <c r="A102" s="13">
        <v>19</v>
      </c>
      <c r="B102" s="13">
        <v>0.42499999999999999</v>
      </c>
      <c r="C102" s="14">
        <v>0.27400000000000002</v>
      </c>
      <c r="D102" s="16">
        <f t="shared" si="33"/>
        <v>0.6</v>
      </c>
      <c r="E102" s="16">
        <f t="shared" si="34"/>
        <v>1.9E-2</v>
      </c>
      <c r="F102" s="16" t="str">
        <f t="shared" si="37"/>
        <v>y=0.6*x+0.019</v>
      </c>
      <c r="G102" s="16" t="str">
        <f t="shared" si="35"/>
        <v>[0.425, 0.45)</v>
      </c>
      <c r="H102" s="1" t="str">
        <f t="shared" si="36"/>
        <v>elif 0.425&lt;=x&lt;0.45:y=0.6*x+0.019</v>
      </c>
      <c r="I102" s="16" t="s">
        <v>2</v>
      </c>
    </row>
    <row r="103" spans="1:9" x14ac:dyDescent="0.25">
      <c r="A103" s="13">
        <v>20</v>
      </c>
      <c r="B103" s="13">
        <v>0.45</v>
      </c>
      <c r="C103" s="14">
        <v>0.28899999999999998</v>
      </c>
      <c r="D103" s="16">
        <f t="shared" si="33"/>
        <v>0.88</v>
      </c>
      <c r="E103" s="16">
        <f t="shared" si="34"/>
        <v>-0.107</v>
      </c>
      <c r="F103" s="16" t="str">
        <f t="shared" si="37"/>
        <v>y=0.88*x-0.107</v>
      </c>
      <c r="G103" s="16" t="str">
        <f t="shared" si="35"/>
        <v>[0.45, 0.475)</v>
      </c>
      <c r="H103" s="1" t="str">
        <f t="shared" si="36"/>
        <v>elif 0.45&lt;=x&lt;0.475:y=0.88*x-0.107</v>
      </c>
      <c r="I103" s="16" t="s">
        <v>2</v>
      </c>
    </row>
    <row r="104" spans="1:9" x14ac:dyDescent="0.25">
      <c r="A104" s="13">
        <v>21</v>
      </c>
      <c r="B104" s="13">
        <v>0.47499999999999998</v>
      </c>
      <c r="C104" s="14">
        <v>0.311</v>
      </c>
      <c r="D104" s="16">
        <f t="shared" si="33"/>
        <v>1.1200000000000001</v>
      </c>
      <c r="E104" s="16">
        <f t="shared" si="34"/>
        <v>-0.221</v>
      </c>
      <c r="F104" s="16" t="str">
        <f t="shared" si="37"/>
        <v>y=1.12*x-0.221</v>
      </c>
      <c r="G104" s="16" t="str">
        <f t="shared" si="35"/>
        <v>[0.475, 0.5)</v>
      </c>
      <c r="H104" s="1" t="str">
        <f t="shared" si="36"/>
        <v>elif 0.475&lt;=x&lt;0.5:y=1.12*x-0.221</v>
      </c>
      <c r="I104" s="16" t="s">
        <v>2</v>
      </c>
    </row>
    <row r="105" spans="1:9" x14ac:dyDescent="0.25">
      <c r="A105" s="13">
        <v>22</v>
      </c>
      <c r="B105" s="13">
        <v>0.5</v>
      </c>
      <c r="C105" s="14">
        <v>0.33900000000000002</v>
      </c>
      <c r="D105" s="16">
        <f t="shared" si="33"/>
        <v>1.04</v>
      </c>
      <c r="E105" s="16">
        <f t="shared" si="34"/>
        <v>-0.18099999999999999</v>
      </c>
      <c r="F105" s="16" t="str">
        <f t="shared" si="37"/>
        <v>y=1.04*x-0.181</v>
      </c>
      <c r="G105" s="16" t="str">
        <f t="shared" si="35"/>
        <v>[0.5, 0.525)</v>
      </c>
      <c r="H105" s="1" t="str">
        <f t="shared" si="36"/>
        <v>elif 0.5&lt;=x&lt;0.525:y=1.04*x-0.181</v>
      </c>
      <c r="I105" s="16" t="s">
        <v>2</v>
      </c>
    </row>
    <row r="106" spans="1:9" x14ac:dyDescent="0.25">
      <c r="A106" s="13">
        <v>23</v>
      </c>
      <c r="B106" s="13">
        <v>0.52500000000000002</v>
      </c>
      <c r="C106" s="14">
        <v>0.36499999999999999</v>
      </c>
      <c r="D106" s="16">
        <f t="shared" si="33"/>
        <v>0.8</v>
      </c>
      <c r="E106" s="16">
        <f t="shared" si="34"/>
        <v>-5.5E-2</v>
      </c>
      <c r="F106" s="16" t="str">
        <f t="shared" si="37"/>
        <v>y=0.8*x-0.055</v>
      </c>
      <c r="G106" s="16" t="str">
        <f t="shared" si="35"/>
        <v>[0.525, 0.55)</v>
      </c>
      <c r="H106" s="1" t="str">
        <f t="shared" si="36"/>
        <v>elif 0.525&lt;=x&lt;0.55:y=0.8*x-0.055</v>
      </c>
      <c r="I106" s="16" t="s">
        <v>2</v>
      </c>
    </row>
    <row r="107" spans="1:9" x14ac:dyDescent="0.25">
      <c r="A107" s="13">
        <v>24</v>
      </c>
      <c r="B107" s="8">
        <v>0.55000000000000004</v>
      </c>
      <c r="C107" s="9">
        <v>0.38500000000000001</v>
      </c>
    </row>
  </sheetData>
  <mergeCells count="5">
    <mergeCell ref="A1:I1"/>
    <mergeCell ref="A22:I22"/>
    <mergeCell ref="A39:I39"/>
    <mergeCell ref="A58:I58"/>
    <mergeCell ref="A82:I8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8F1F-E24C-49EC-9135-81A01165FE2F}">
  <dimension ref="A1:N85"/>
  <sheetViews>
    <sheetView tabSelected="1" zoomScale="70" zoomScaleNormal="70" workbookViewId="0">
      <selection activeCell="N31" sqref="N31"/>
    </sheetView>
  </sheetViews>
  <sheetFormatPr baseColWidth="10" defaultColWidth="11.42578125" defaultRowHeight="15" x14ac:dyDescent="0.25"/>
  <cols>
    <col min="6" max="6" width="19.85546875" customWidth="1"/>
    <col min="8" max="8" width="43.140625" customWidth="1"/>
  </cols>
  <sheetData>
    <row r="1" spans="1:9" x14ac:dyDescent="0.25">
      <c r="A1" s="21" t="s">
        <v>18</v>
      </c>
      <c r="B1" s="21"/>
      <c r="C1" s="21"/>
      <c r="D1" s="21"/>
      <c r="E1" s="21"/>
      <c r="F1" s="21"/>
      <c r="G1" s="21"/>
      <c r="H1" s="21"/>
      <c r="I1" s="21"/>
    </row>
    <row r="2" spans="1:9" x14ac:dyDescent="0.25">
      <c r="A2" s="2" t="s">
        <v>19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5">
      <c r="A3" s="2">
        <v>1</v>
      </c>
      <c r="B3" s="1">
        <v>0</v>
      </c>
      <c r="C3" s="1">
        <v>0.09</v>
      </c>
      <c r="D3" s="1">
        <f>ROUND((C4-C3)/(B4-B3),2)</f>
        <v>0.2</v>
      </c>
      <c r="E3" s="1">
        <f>ROUND(-D3*B3+C3,3)</f>
        <v>0.09</v>
      </c>
      <c r="F3" s="1" t="str">
        <f>_xlfn.CONCAT("y=",D3,"*",I3,IF(E3&gt;=0,_xlfn.CONCAT("+",E3),_xlfn.CONCAT("-",ABS(E3))))</f>
        <v>y=0.2*x+0.09</v>
      </c>
      <c r="G3" s="1" t="str">
        <f>_xlfn.CONCAT("[",B3,", ",B4,")")</f>
        <v>[0, 0.05)</v>
      </c>
      <c r="H3" s="1" t="str">
        <f>_xlfn.CONCAT("if ",B3,"&lt;=x&lt;",B4,":", F3)</f>
        <v>if 0&lt;=x&lt;0.05:y=0.2*x+0.09</v>
      </c>
      <c r="I3" s="1" t="s">
        <v>2</v>
      </c>
    </row>
    <row r="4" spans="1:9" x14ac:dyDescent="0.25">
      <c r="A4" s="2">
        <v>2</v>
      </c>
      <c r="B4" s="1">
        <v>0.05</v>
      </c>
      <c r="C4" s="1">
        <v>0.1</v>
      </c>
      <c r="D4" s="1">
        <f t="shared" ref="D4:D14" si="0">ROUND((C5-C4)/(B5-B4),2)</f>
        <v>0.28000000000000003</v>
      </c>
      <c r="E4" s="1">
        <f t="shared" ref="E4:E14" si="1">ROUND(-D4*B4+C4,3)</f>
        <v>8.5999999999999993E-2</v>
      </c>
      <c r="F4" s="1" t="str">
        <f t="shared" ref="F4:F14" si="2">_xlfn.CONCAT("y=",D4,"*",I4,IF(E4&gt;=0,_xlfn.CONCAT("+",E4),_xlfn.CONCAT("-",ABS(E4))))</f>
        <v>y=0.28*x+0.086</v>
      </c>
      <c r="G4" s="1" t="str">
        <f t="shared" ref="G4:G14" si="3">_xlfn.CONCAT("[",B4,", ",B5,")")</f>
        <v>[0.05, 0.1)</v>
      </c>
      <c r="H4" s="1" t="str">
        <f>_xlfn.CONCAT("elif ",B4,"&lt;=x&lt;",B5,":", F4)</f>
        <v>elif 0.05&lt;=x&lt;0.1:y=0.28*x+0.086</v>
      </c>
      <c r="I4" s="1" t="s">
        <v>2</v>
      </c>
    </row>
    <row r="5" spans="1:9" x14ac:dyDescent="0.25">
      <c r="A5" s="2">
        <v>3</v>
      </c>
      <c r="B5" s="1">
        <v>0.1</v>
      </c>
      <c r="C5" s="1">
        <v>0.114</v>
      </c>
      <c r="D5" s="1">
        <f t="shared" si="0"/>
        <v>0.52</v>
      </c>
      <c r="E5" s="1">
        <f t="shared" si="1"/>
        <v>6.2E-2</v>
      </c>
      <c r="F5" s="1" t="str">
        <f t="shared" si="2"/>
        <v>y=0.52*x+0.062</v>
      </c>
      <c r="G5" s="1" t="str">
        <f t="shared" si="3"/>
        <v>[0.1, 0.15)</v>
      </c>
      <c r="H5" s="1" t="str">
        <f t="shared" ref="H5:H14" si="4">_xlfn.CONCAT("elif ",B5,"&lt;=x&lt;",B6,":", F5)</f>
        <v>elif 0.1&lt;=x&lt;0.15:y=0.52*x+0.062</v>
      </c>
      <c r="I5" s="1" t="s">
        <v>2</v>
      </c>
    </row>
    <row r="6" spans="1:9" x14ac:dyDescent="0.25">
      <c r="A6" s="2">
        <v>4</v>
      </c>
      <c r="B6" s="1">
        <v>0.15</v>
      </c>
      <c r="C6" s="1">
        <v>0.14000000000000001</v>
      </c>
      <c r="D6" s="1">
        <f t="shared" si="0"/>
        <v>0.7</v>
      </c>
      <c r="E6" s="1">
        <f t="shared" si="1"/>
        <v>3.5000000000000003E-2</v>
      </c>
      <c r="F6" s="1" t="str">
        <f t="shared" si="2"/>
        <v>y=0.7*x+0.035</v>
      </c>
      <c r="G6" s="1" t="str">
        <f t="shared" si="3"/>
        <v>[0.15, 0.2)</v>
      </c>
      <c r="H6" s="1" t="str">
        <f t="shared" si="4"/>
        <v>elif 0.15&lt;=x&lt;0.2:y=0.7*x+0.035</v>
      </c>
      <c r="I6" s="1" t="s">
        <v>2</v>
      </c>
    </row>
    <row r="7" spans="1:9" x14ac:dyDescent="0.25">
      <c r="A7" s="2">
        <v>5</v>
      </c>
      <c r="B7" s="1">
        <v>0.2</v>
      </c>
      <c r="C7" s="1">
        <v>0.17499999999999999</v>
      </c>
      <c r="D7" s="1">
        <f t="shared" si="0"/>
        <v>0.9</v>
      </c>
      <c r="E7" s="1">
        <f t="shared" si="1"/>
        <v>-5.0000000000000001E-3</v>
      </c>
      <c r="F7" s="1" t="str">
        <f t="shared" si="2"/>
        <v>y=0.9*x-0.005</v>
      </c>
      <c r="G7" s="1" t="str">
        <f t="shared" si="3"/>
        <v>[0.2, 0.25)</v>
      </c>
      <c r="H7" s="1" t="str">
        <f t="shared" si="4"/>
        <v>elif 0.2&lt;=x&lt;0.25:y=0.9*x-0.005</v>
      </c>
      <c r="I7" s="1" t="s">
        <v>2</v>
      </c>
    </row>
    <row r="8" spans="1:9" x14ac:dyDescent="0.25">
      <c r="A8" s="2">
        <v>6</v>
      </c>
      <c r="B8" s="1">
        <v>0.25</v>
      </c>
      <c r="C8" s="1">
        <v>0.22</v>
      </c>
      <c r="D8" s="1">
        <f t="shared" si="0"/>
        <v>0.86</v>
      </c>
      <c r="E8" s="1">
        <f t="shared" si="1"/>
        <v>5.0000000000000001E-3</v>
      </c>
      <c r="F8" s="1" t="str">
        <f t="shared" si="2"/>
        <v>y=0.86*x+0.005</v>
      </c>
      <c r="G8" s="1" t="str">
        <f t="shared" si="3"/>
        <v>[0.25, 0.3)</v>
      </c>
      <c r="H8" s="1" t="str">
        <f t="shared" si="4"/>
        <v>elif 0.25&lt;=x&lt;0.3:y=0.86*x+0.005</v>
      </c>
      <c r="I8" s="1" t="s">
        <v>2</v>
      </c>
    </row>
    <row r="9" spans="1:9" x14ac:dyDescent="0.25">
      <c r="A9" s="2">
        <v>7</v>
      </c>
      <c r="B9" s="1">
        <v>0.3</v>
      </c>
      <c r="C9" s="1">
        <v>0.26300000000000001</v>
      </c>
      <c r="D9" s="1">
        <f t="shared" si="0"/>
        <v>0.84</v>
      </c>
      <c r="E9" s="1">
        <f t="shared" si="1"/>
        <v>1.0999999999999999E-2</v>
      </c>
      <c r="F9" s="1" t="str">
        <f t="shared" si="2"/>
        <v>y=0.84*x+0.011</v>
      </c>
      <c r="G9" s="1" t="str">
        <f t="shared" si="3"/>
        <v>[0.3, 0.35)</v>
      </c>
      <c r="H9" s="1" t="str">
        <f t="shared" si="4"/>
        <v>elif 0.3&lt;=x&lt;0.35:y=0.84*x+0.011</v>
      </c>
      <c r="I9" s="1" t="s">
        <v>2</v>
      </c>
    </row>
    <row r="10" spans="1:9" x14ac:dyDescent="0.25">
      <c r="A10" s="2">
        <v>8</v>
      </c>
      <c r="B10" s="1">
        <v>0.35</v>
      </c>
      <c r="C10" s="1">
        <v>0.30499999999999999</v>
      </c>
      <c r="D10" s="1">
        <f t="shared" si="0"/>
        <v>0.9</v>
      </c>
      <c r="E10" s="1">
        <f t="shared" si="1"/>
        <v>-0.01</v>
      </c>
      <c r="F10" s="1" t="str">
        <f t="shared" si="2"/>
        <v>y=0.9*x-0.01</v>
      </c>
      <c r="G10" s="1" t="str">
        <f t="shared" si="3"/>
        <v>[0.35, 0.4)</v>
      </c>
      <c r="H10" s="1" t="str">
        <f t="shared" si="4"/>
        <v>elif 0.35&lt;=x&lt;0.4:y=0.9*x-0.01</v>
      </c>
      <c r="I10" s="1" t="s">
        <v>2</v>
      </c>
    </row>
    <row r="11" spans="1:9" x14ac:dyDescent="0.25">
      <c r="A11" s="2">
        <v>9</v>
      </c>
      <c r="B11" s="1">
        <v>0.4</v>
      </c>
      <c r="C11" s="1">
        <v>0.35</v>
      </c>
      <c r="D11" s="1">
        <f t="shared" si="0"/>
        <v>0.96</v>
      </c>
      <c r="E11" s="1">
        <f t="shared" si="1"/>
        <v>-3.4000000000000002E-2</v>
      </c>
      <c r="F11" s="1" t="str">
        <f t="shared" si="2"/>
        <v>y=0.96*x-0.034</v>
      </c>
      <c r="G11" s="1" t="str">
        <f t="shared" si="3"/>
        <v>[0.4, 0.45)</v>
      </c>
      <c r="H11" s="1" t="str">
        <f t="shared" si="4"/>
        <v>elif 0.4&lt;=x&lt;0.45:y=0.96*x-0.034</v>
      </c>
      <c r="I11" s="1" t="s">
        <v>2</v>
      </c>
    </row>
    <row r="12" spans="1:9" x14ac:dyDescent="0.25">
      <c r="A12" s="2">
        <v>10</v>
      </c>
      <c r="B12" s="1">
        <v>0.45</v>
      </c>
      <c r="C12" s="1">
        <v>0.39800000000000002</v>
      </c>
      <c r="D12" s="1">
        <f t="shared" si="0"/>
        <v>0.98</v>
      </c>
      <c r="E12" s="1">
        <f t="shared" si="1"/>
        <v>-4.2999999999999997E-2</v>
      </c>
      <c r="F12" s="1" t="str">
        <f t="shared" si="2"/>
        <v>y=0.98*x-0.043</v>
      </c>
      <c r="G12" s="1" t="str">
        <f t="shared" si="3"/>
        <v>[0.45, 0.5)</v>
      </c>
      <c r="H12" s="1" t="str">
        <f t="shared" si="4"/>
        <v>elif 0.45&lt;=x&lt;0.5:y=0.98*x-0.043</v>
      </c>
      <c r="I12" s="1" t="s">
        <v>2</v>
      </c>
    </row>
    <row r="13" spans="1:9" x14ac:dyDescent="0.25">
      <c r="A13" s="2">
        <v>11</v>
      </c>
      <c r="B13" s="1">
        <v>0.5</v>
      </c>
      <c r="C13" s="1">
        <v>0.44700000000000001</v>
      </c>
      <c r="D13" s="1">
        <f t="shared" si="0"/>
        <v>0.98</v>
      </c>
      <c r="E13" s="1">
        <f t="shared" si="1"/>
        <v>-4.2999999999999997E-2</v>
      </c>
      <c r="F13" s="1" t="str">
        <f t="shared" si="2"/>
        <v>y=0.98*x-0.043</v>
      </c>
      <c r="G13" s="1" t="str">
        <f t="shared" si="3"/>
        <v>[0.5, 0.55)</v>
      </c>
      <c r="H13" s="1" t="str">
        <f t="shared" si="4"/>
        <v>elif 0.5&lt;=x&lt;0.55:y=0.98*x-0.043</v>
      </c>
      <c r="I13" s="1" t="s">
        <v>2</v>
      </c>
    </row>
    <row r="14" spans="1:9" x14ac:dyDescent="0.25">
      <c r="A14" s="2">
        <v>12</v>
      </c>
      <c r="B14" s="1">
        <v>0.55000000000000004</v>
      </c>
      <c r="C14" s="1">
        <v>0.496</v>
      </c>
      <c r="D14" s="1">
        <f t="shared" si="0"/>
        <v>1.04</v>
      </c>
      <c r="E14" s="1">
        <f t="shared" si="1"/>
        <v>-7.5999999999999998E-2</v>
      </c>
      <c r="F14" s="1" t="str">
        <f t="shared" si="2"/>
        <v>y=1.04*x-0.076</v>
      </c>
      <c r="G14" s="1" t="str">
        <f t="shared" si="3"/>
        <v>[0.55, 0.6)</v>
      </c>
      <c r="H14" s="1" t="str">
        <f t="shared" si="4"/>
        <v>elif 0.55&lt;=x&lt;0.6:y=1.04*x-0.076</v>
      </c>
      <c r="I14" s="1" t="s">
        <v>2</v>
      </c>
    </row>
    <row r="15" spans="1:9" x14ac:dyDescent="0.25">
      <c r="A15" s="2">
        <v>13</v>
      </c>
      <c r="B15" s="1">
        <v>0.6</v>
      </c>
      <c r="C15" s="1">
        <v>0.54800000000000004</v>
      </c>
    </row>
    <row r="17" spans="1:9" x14ac:dyDescent="0.25">
      <c r="A17" s="21" t="s">
        <v>20</v>
      </c>
      <c r="B17" s="21"/>
      <c r="C17" s="21"/>
      <c r="D17" s="21"/>
      <c r="E17" s="21"/>
      <c r="F17" s="21"/>
      <c r="G17" s="21"/>
      <c r="H17" s="21"/>
      <c r="I17" s="21"/>
    </row>
    <row r="18" spans="1:9" x14ac:dyDescent="0.25">
      <c r="A18" s="2" t="s">
        <v>19</v>
      </c>
      <c r="B18" s="2" t="s">
        <v>2</v>
      </c>
      <c r="C18" s="2" t="s">
        <v>3</v>
      </c>
      <c r="D18" s="2" t="s">
        <v>4</v>
      </c>
      <c r="E18" s="2" t="s">
        <v>5</v>
      </c>
      <c r="F18" s="2" t="s">
        <v>6</v>
      </c>
      <c r="G18" s="2" t="s">
        <v>7</v>
      </c>
      <c r="H18" s="2" t="s">
        <v>8</v>
      </c>
      <c r="I18" s="2" t="s">
        <v>9</v>
      </c>
    </row>
    <row r="19" spans="1:9" x14ac:dyDescent="0.25">
      <c r="A19" s="2">
        <v>1</v>
      </c>
      <c r="B19" s="1">
        <v>0</v>
      </c>
      <c r="C19" s="1">
        <v>0.13900000000000001</v>
      </c>
      <c r="D19" s="1">
        <f>ROUND((C20-C19)/(B20-B19),2)</f>
        <v>0.42</v>
      </c>
      <c r="E19" s="1">
        <f>ROUND(-D19*B19+C19,3)</f>
        <v>0.13900000000000001</v>
      </c>
      <c r="F19" s="1" t="str">
        <f>_xlfn.CONCAT("y=",D19,"*",I19,IF(E19&gt;=0,_xlfn.CONCAT("+",E19),_xlfn.CONCAT("-",ABS(E19))))</f>
        <v>y=0.42*x+0.139</v>
      </c>
      <c r="G19" s="1" t="str">
        <f>_xlfn.CONCAT("[",B19,", ",B20,")")</f>
        <v>[0, 0.05)</v>
      </c>
      <c r="H19" s="1" t="str">
        <f>_xlfn.CONCAT("if ",B19,"&lt;=x&lt;",B20,":", F19)</f>
        <v>if 0&lt;=x&lt;0.05:y=0.42*x+0.139</v>
      </c>
      <c r="I19" s="1" t="s">
        <v>2</v>
      </c>
    </row>
    <row r="20" spans="1:9" x14ac:dyDescent="0.25">
      <c r="A20" s="2">
        <v>2</v>
      </c>
      <c r="B20" s="1">
        <v>0.05</v>
      </c>
      <c r="C20" s="1">
        <v>0.16</v>
      </c>
      <c r="D20" s="1">
        <f t="shared" ref="D20" si="5">ROUND((C21-C20)/(B21-B20),2)</f>
        <v>0.54</v>
      </c>
      <c r="E20" s="1">
        <f t="shared" ref="E20" si="6">ROUND(-D20*B20+C20,3)</f>
        <v>0.13300000000000001</v>
      </c>
      <c r="F20" s="1" t="str">
        <f t="shared" ref="F20" si="7">_xlfn.CONCAT("y=",D20,"*",I20,IF(E20&gt;=0,_xlfn.CONCAT("+",E20),_xlfn.CONCAT("-",ABS(E20))))</f>
        <v>y=0.54*x+0.133</v>
      </c>
      <c r="G20" s="1" t="str">
        <f t="shared" ref="G20" si="8">_xlfn.CONCAT("[",B20,", ",B21,")")</f>
        <v>[0.05, 0.1)</v>
      </c>
      <c r="H20" s="1" t="str">
        <f>_xlfn.CONCAT("elif ",B20,"&lt;=x&lt;",B21,":", F20)</f>
        <v>elif 0.05&lt;=x&lt;0.1:y=0.54*x+0.133</v>
      </c>
      <c r="I20" s="1" t="s">
        <v>2</v>
      </c>
    </row>
    <row r="21" spans="1:9" x14ac:dyDescent="0.25">
      <c r="A21" s="2">
        <v>3</v>
      </c>
      <c r="B21" s="1">
        <v>0.1</v>
      </c>
      <c r="C21" s="1">
        <v>0.187</v>
      </c>
      <c r="D21" s="1">
        <f t="shared" ref="D21:D30" si="9">ROUND((C22-C21)/(B22-B21),2)</f>
        <v>0.66</v>
      </c>
      <c r="E21" s="1">
        <f t="shared" ref="E21:E30" si="10">ROUND(-D21*B21+C21,3)</f>
        <v>0.121</v>
      </c>
      <c r="F21" s="1" t="str">
        <f t="shared" ref="F21:F30" si="11">_xlfn.CONCAT("y=",D21,"*",I21,IF(E21&gt;=0,_xlfn.CONCAT("+",E21),_xlfn.CONCAT("-",ABS(E21))))</f>
        <v>y=0.66*x+0.121</v>
      </c>
      <c r="G21" s="1" t="str">
        <f t="shared" ref="G21:G30" si="12">_xlfn.CONCAT("[",B21,", ",B22,")")</f>
        <v>[0.1, 0.15)</v>
      </c>
      <c r="H21" s="1" t="str">
        <f t="shared" ref="H21:H30" si="13">_xlfn.CONCAT("elif ",B21,"&lt;=x&lt;",B22,":", F21)</f>
        <v>elif 0.1&lt;=x&lt;0.15:y=0.66*x+0.121</v>
      </c>
      <c r="I21" s="1" t="s">
        <v>2</v>
      </c>
    </row>
    <row r="22" spans="1:9" x14ac:dyDescent="0.25">
      <c r="A22" s="2">
        <v>4</v>
      </c>
      <c r="B22" s="1">
        <v>0.15</v>
      </c>
      <c r="C22" s="1">
        <v>0.22</v>
      </c>
      <c r="D22" s="1">
        <f t="shared" si="9"/>
        <v>0.76</v>
      </c>
      <c r="E22" s="1">
        <f t="shared" si="10"/>
        <v>0.106</v>
      </c>
      <c r="F22" s="1" t="str">
        <f t="shared" si="11"/>
        <v>y=0.76*x+0.106</v>
      </c>
      <c r="G22" s="1" t="str">
        <f t="shared" si="12"/>
        <v>[0.15, 0.2)</v>
      </c>
      <c r="H22" s="1" t="str">
        <f t="shared" si="13"/>
        <v>elif 0.15&lt;=x&lt;0.2:y=0.76*x+0.106</v>
      </c>
      <c r="I22" s="1" t="s">
        <v>2</v>
      </c>
    </row>
    <row r="23" spans="1:9" x14ac:dyDescent="0.25">
      <c r="A23" s="2">
        <v>5</v>
      </c>
      <c r="B23" s="1">
        <v>0.2</v>
      </c>
      <c r="C23" s="1">
        <v>0.25800000000000001</v>
      </c>
      <c r="D23" s="1">
        <f t="shared" si="9"/>
        <v>0.8</v>
      </c>
      <c r="E23" s="1">
        <f t="shared" si="10"/>
        <v>9.8000000000000004E-2</v>
      </c>
      <c r="F23" s="1" t="str">
        <f t="shared" si="11"/>
        <v>y=0.8*x+0.098</v>
      </c>
      <c r="G23" s="1" t="str">
        <f t="shared" si="12"/>
        <v>[0.2, 0.25)</v>
      </c>
      <c r="H23" s="1" t="str">
        <f t="shared" si="13"/>
        <v>elif 0.2&lt;=x&lt;0.25:y=0.8*x+0.098</v>
      </c>
      <c r="I23" s="1" t="s">
        <v>2</v>
      </c>
    </row>
    <row r="24" spans="1:9" x14ac:dyDescent="0.25">
      <c r="A24" s="2">
        <v>6</v>
      </c>
      <c r="B24" s="1">
        <v>0.25</v>
      </c>
      <c r="C24" s="1">
        <v>0.29799999999999999</v>
      </c>
      <c r="D24" s="1">
        <f t="shared" si="9"/>
        <v>0.8</v>
      </c>
      <c r="E24" s="1">
        <f t="shared" si="10"/>
        <v>9.8000000000000004E-2</v>
      </c>
      <c r="F24" s="1" t="str">
        <f t="shared" si="11"/>
        <v>y=0.8*x+0.098</v>
      </c>
      <c r="G24" s="1" t="str">
        <f t="shared" si="12"/>
        <v>[0.25, 0.3)</v>
      </c>
      <c r="H24" s="1" t="str">
        <f t="shared" si="13"/>
        <v>elif 0.25&lt;=x&lt;0.3:y=0.8*x+0.098</v>
      </c>
      <c r="I24" s="1" t="s">
        <v>2</v>
      </c>
    </row>
    <row r="25" spans="1:9" x14ac:dyDescent="0.25">
      <c r="A25" s="2">
        <v>7</v>
      </c>
      <c r="B25" s="1">
        <v>0.3</v>
      </c>
      <c r="C25" s="1">
        <v>0.33800000000000002</v>
      </c>
      <c r="D25" s="1">
        <f t="shared" si="9"/>
        <v>0.84</v>
      </c>
      <c r="E25" s="1">
        <f t="shared" si="10"/>
        <v>8.5999999999999993E-2</v>
      </c>
      <c r="F25" s="1" t="str">
        <f t="shared" si="11"/>
        <v>y=0.84*x+0.086</v>
      </c>
      <c r="G25" s="1" t="str">
        <f t="shared" si="12"/>
        <v>[0.3, 0.35)</v>
      </c>
      <c r="H25" s="1" t="str">
        <f t="shared" si="13"/>
        <v>elif 0.3&lt;=x&lt;0.35:y=0.84*x+0.086</v>
      </c>
      <c r="I25" s="1" t="s">
        <v>2</v>
      </c>
    </row>
    <row r="26" spans="1:9" x14ac:dyDescent="0.25">
      <c r="A26" s="2">
        <v>8</v>
      </c>
      <c r="B26" s="1">
        <v>0.35</v>
      </c>
      <c r="C26" s="1">
        <v>0.38</v>
      </c>
      <c r="D26" s="1">
        <f t="shared" si="9"/>
        <v>0.84</v>
      </c>
      <c r="E26" s="1">
        <f t="shared" si="10"/>
        <v>8.5999999999999993E-2</v>
      </c>
      <c r="F26" s="1" t="str">
        <f t="shared" si="11"/>
        <v>y=0.84*x+0.086</v>
      </c>
      <c r="G26" s="1" t="str">
        <f t="shared" si="12"/>
        <v>[0.35, 0.4)</v>
      </c>
      <c r="H26" s="1" t="str">
        <f t="shared" si="13"/>
        <v>elif 0.35&lt;=x&lt;0.4:y=0.84*x+0.086</v>
      </c>
      <c r="I26" s="1" t="s">
        <v>2</v>
      </c>
    </row>
    <row r="27" spans="1:9" x14ac:dyDescent="0.25">
      <c r="A27" s="2">
        <v>9</v>
      </c>
      <c r="B27" s="1">
        <v>0.4</v>
      </c>
      <c r="C27" s="1">
        <v>0.42199999999999999</v>
      </c>
      <c r="D27" s="1">
        <f t="shared" si="9"/>
        <v>0.82</v>
      </c>
      <c r="E27" s="1">
        <f t="shared" si="10"/>
        <v>9.4E-2</v>
      </c>
      <c r="F27" s="1" t="str">
        <f t="shared" si="11"/>
        <v>y=0.82*x+0.094</v>
      </c>
      <c r="G27" s="1" t="str">
        <f t="shared" si="12"/>
        <v>[0.4, 0.45)</v>
      </c>
      <c r="H27" s="1" t="str">
        <f t="shared" si="13"/>
        <v>elif 0.4&lt;=x&lt;0.45:y=0.82*x+0.094</v>
      </c>
      <c r="I27" s="1" t="s">
        <v>2</v>
      </c>
    </row>
    <row r="28" spans="1:9" x14ac:dyDescent="0.25">
      <c r="A28" s="2">
        <v>10</v>
      </c>
      <c r="B28" s="1">
        <v>0.45</v>
      </c>
      <c r="C28" s="1">
        <v>0.46300000000000002</v>
      </c>
      <c r="D28" s="1">
        <f t="shared" si="9"/>
        <v>0.84</v>
      </c>
      <c r="E28" s="1">
        <f t="shared" si="10"/>
        <v>8.5000000000000006E-2</v>
      </c>
      <c r="F28" s="1" t="str">
        <f t="shared" si="11"/>
        <v>y=0.84*x+0.085</v>
      </c>
      <c r="G28" s="1" t="str">
        <f t="shared" si="12"/>
        <v>[0.45, 0.5)</v>
      </c>
      <c r="H28" s="1" t="str">
        <f t="shared" si="13"/>
        <v>elif 0.45&lt;=x&lt;0.5:y=0.84*x+0.085</v>
      </c>
      <c r="I28" s="1" t="s">
        <v>2</v>
      </c>
    </row>
    <row r="29" spans="1:9" x14ac:dyDescent="0.25">
      <c r="A29" s="2">
        <v>11</v>
      </c>
      <c r="B29" s="1">
        <v>0.5</v>
      </c>
      <c r="C29" s="1">
        <v>0.505</v>
      </c>
      <c r="D29" s="1">
        <f t="shared" si="9"/>
        <v>0.9</v>
      </c>
      <c r="E29" s="1">
        <f t="shared" si="10"/>
        <v>5.5E-2</v>
      </c>
      <c r="F29" s="1" t="str">
        <f t="shared" si="11"/>
        <v>y=0.9*x+0.055</v>
      </c>
      <c r="G29" s="1" t="str">
        <f t="shared" si="12"/>
        <v>[0.5, 0.55)</v>
      </c>
      <c r="H29" s="1" t="str">
        <f t="shared" si="13"/>
        <v>elif 0.5&lt;=x&lt;0.55:y=0.9*x+0.055</v>
      </c>
      <c r="I29" s="1" t="s">
        <v>2</v>
      </c>
    </row>
    <row r="30" spans="1:9" x14ac:dyDescent="0.25">
      <c r="A30" s="2">
        <v>12</v>
      </c>
      <c r="B30" s="1">
        <v>0.55000000000000004</v>
      </c>
      <c r="C30" s="1">
        <v>0.55000000000000004</v>
      </c>
      <c r="D30" s="1">
        <f t="shared" si="9"/>
        <v>0.9</v>
      </c>
      <c r="E30" s="1">
        <f t="shared" si="10"/>
        <v>5.5E-2</v>
      </c>
      <c r="F30" s="1" t="str">
        <f t="shared" si="11"/>
        <v>y=0.9*x+0.055</v>
      </c>
      <c r="G30" s="1" t="str">
        <f t="shared" si="12"/>
        <v>[0.55, 0.6)</v>
      </c>
      <c r="H30" s="1" t="str">
        <f t="shared" si="13"/>
        <v>elif 0.55&lt;=x&lt;0.6:y=0.9*x+0.055</v>
      </c>
      <c r="I30" s="1" t="s">
        <v>2</v>
      </c>
    </row>
    <row r="31" spans="1:9" x14ac:dyDescent="0.25">
      <c r="A31" s="2">
        <v>13</v>
      </c>
      <c r="B31" s="1">
        <v>0.6</v>
      </c>
      <c r="C31" s="1">
        <v>0.59499999999999997</v>
      </c>
    </row>
    <row r="33" spans="1:9" x14ac:dyDescent="0.25">
      <c r="A33" s="21" t="s">
        <v>21</v>
      </c>
      <c r="B33" s="21"/>
      <c r="C33" s="21"/>
      <c r="D33" s="21"/>
      <c r="E33" s="21"/>
      <c r="F33" s="21"/>
      <c r="G33" s="21"/>
      <c r="H33" s="21"/>
      <c r="I33" s="21"/>
    </row>
    <row r="34" spans="1:9" x14ac:dyDescent="0.25">
      <c r="A34" s="2" t="s">
        <v>19</v>
      </c>
      <c r="B34" s="2" t="s">
        <v>2</v>
      </c>
      <c r="C34" s="2" t="s">
        <v>3</v>
      </c>
      <c r="D34" s="2" t="s">
        <v>4</v>
      </c>
      <c r="E34" s="2" t="s">
        <v>5</v>
      </c>
      <c r="F34" s="2" t="s">
        <v>6</v>
      </c>
      <c r="G34" s="2" t="s">
        <v>7</v>
      </c>
      <c r="H34" s="2" t="s">
        <v>8</v>
      </c>
      <c r="I34" s="2" t="s">
        <v>9</v>
      </c>
    </row>
    <row r="35" spans="1:9" x14ac:dyDescent="0.25">
      <c r="A35" s="2">
        <v>1</v>
      </c>
      <c r="B35" s="1">
        <v>0</v>
      </c>
      <c r="C35" s="1">
        <v>0.189</v>
      </c>
      <c r="D35" s="1">
        <f>ROUND((C36-C35)/(B36-B35),2)</f>
        <v>0.5</v>
      </c>
      <c r="E35" s="1">
        <f>ROUND(-D35*B35+C35,3)</f>
        <v>0.189</v>
      </c>
      <c r="F35" s="1" t="str">
        <f>_xlfn.CONCAT("y=",D35,"*",I35,IF(E35&gt;=0,_xlfn.CONCAT("+",E35),_xlfn.CONCAT("-",ABS(E35))))</f>
        <v>y=0.5*x+0.189</v>
      </c>
      <c r="G35" s="1" t="str">
        <f>_xlfn.CONCAT("[",B35,", ",B36,")")</f>
        <v>[0, 0.05)</v>
      </c>
      <c r="H35" s="1" t="str">
        <f>_xlfn.CONCAT("if ",B35,"&lt;=x&lt;",B36,":", F35)</f>
        <v>if 0&lt;=x&lt;0.05:y=0.5*x+0.189</v>
      </c>
      <c r="I35" s="1" t="s">
        <v>2</v>
      </c>
    </row>
    <row r="36" spans="1:9" x14ac:dyDescent="0.25">
      <c r="A36" s="2">
        <v>2</v>
      </c>
      <c r="B36" s="1">
        <v>0.05</v>
      </c>
      <c r="C36" s="1">
        <v>0.214</v>
      </c>
      <c r="D36" s="1">
        <f t="shared" ref="D36" si="14">ROUND((C37-C36)/(B37-B36),2)</f>
        <v>0.52</v>
      </c>
      <c r="E36" s="1">
        <f t="shared" ref="E36" si="15">ROUND(-D36*B36+C36,3)</f>
        <v>0.188</v>
      </c>
      <c r="F36" s="1" t="str">
        <f t="shared" ref="F36" si="16">_xlfn.CONCAT("y=",D36,"*",I36,IF(E36&gt;=0,_xlfn.CONCAT("+",E36),_xlfn.CONCAT("-",ABS(E36))))</f>
        <v>y=0.52*x+0.188</v>
      </c>
      <c r="G36" s="1" t="str">
        <f t="shared" ref="G36" si="17">_xlfn.CONCAT("[",B36,", ",B37,")")</f>
        <v>[0.05, 0.1)</v>
      </c>
      <c r="H36" s="1" t="str">
        <f>_xlfn.CONCAT("elif ",B36,"&lt;=x&lt;",B37,":", F36)</f>
        <v>elif 0.05&lt;=x&lt;0.1:y=0.52*x+0.188</v>
      </c>
      <c r="I36" s="1" t="s">
        <v>2</v>
      </c>
    </row>
    <row r="37" spans="1:9" x14ac:dyDescent="0.25">
      <c r="A37" s="2">
        <v>3</v>
      </c>
      <c r="B37" s="1">
        <v>0.1</v>
      </c>
      <c r="C37" s="1">
        <v>0.24</v>
      </c>
      <c r="D37" s="1">
        <f t="shared" ref="D37:D46" si="18">ROUND((C38-C37)/(B38-B37),2)</f>
        <v>0.6</v>
      </c>
      <c r="E37" s="1">
        <f t="shared" ref="E37:E46" si="19">ROUND(-D37*B37+C37,3)</f>
        <v>0.18</v>
      </c>
      <c r="F37" s="1" t="str">
        <f t="shared" ref="F37:F46" si="20">_xlfn.CONCAT("y=",D37,"*",I37,IF(E37&gt;=0,_xlfn.CONCAT("+",E37),_xlfn.CONCAT("-",ABS(E37))))</f>
        <v>y=0.6*x+0.18</v>
      </c>
      <c r="G37" s="1" t="str">
        <f t="shared" ref="G37:G46" si="21">_xlfn.CONCAT("[",B37,", ",B38,")")</f>
        <v>[0.1, 0.15)</v>
      </c>
      <c r="H37" s="1" t="str">
        <f t="shared" ref="H37:H46" si="22">_xlfn.CONCAT("elif ",B37,"&lt;=x&lt;",B38,":", F37)</f>
        <v>elif 0.1&lt;=x&lt;0.15:y=0.6*x+0.18</v>
      </c>
      <c r="I37" s="1" t="s">
        <v>2</v>
      </c>
    </row>
    <row r="38" spans="1:9" x14ac:dyDescent="0.25">
      <c r="A38" s="2">
        <v>4</v>
      </c>
      <c r="B38" s="1">
        <v>0.15</v>
      </c>
      <c r="C38" s="1">
        <v>0.27</v>
      </c>
      <c r="D38" s="1">
        <f t="shared" si="18"/>
        <v>0.6</v>
      </c>
      <c r="E38" s="1">
        <f t="shared" si="19"/>
        <v>0.18</v>
      </c>
      <c r="F38" s="1" t="str">
        <f t="shared" si="20"/>
        <v>y=0.6*x+0.18</v>
      </c>
      <c r="G38" s="1" t="str">
        <f t="shared" si="21"/>
        <v>[0.15, 0.2)</v>
      </c>
      <c r="H38" s="1" t="str">
        <f t="shared" si="22"/>
        <v>elif 0.15&lt;=x&lt;0.2:y=0.6*x+0.18</v>
      </c>
      <c r="I38" s="1" t="s">
        <v>2</v>
      </c>
    </row>
    <row r="39" spans="1:9" x14ac:dyDescent="0.25">
      <c r="A39" s="2">
        <v>5</v>
      </c>
      <c r="B39" s="1">
        <v>0.2</v>
      </c>
      <c r="C39" s="1">
        <v>0.3</v>
      </c>
      <c r="D39" s="1">
        <f t="shared" si="18"/>
        <v>0.66</v>
      </c>
      <c r="E39" s="1">
        <f t="shared" si="19"/>
        <v>0.16800000000000001</v>
      </c>
      <c r="F39" s="1" t="str">
        <f t="shared" si="20"/>
        <v>y=0.66*x+0.168</v>
      </c>
      <c r="G39" s="1" t="str">
        <f t="shared" si="21"/>
        <v>[0.2, 0.25)</v>
      </c>
      <c r="H39" s="1" t="str">
        <f t="shared" si="22"/>
        <v>elif 0.2&lt;=x&lt;0.25:y=0.66*x+0.168</v>
      </c>
      <c r="I39" s="1" t="s">
        <v>2</v>
      </c>
    </row>
    <row r="40" spans="1:9" x14ac:dyDescent="0.25">
      <c r="A40" s="2">
        <v>6</v>
      </c>
      <c r="B40" s="1">
        <v>0.25</v>
      </c>
      <c r="C40" s="1">
        <v>0.33300000000000002</v>
      </c>
      <c r="D40" s="1">
        <f t="shared" si="18"/>
        <v>0.74</v>
      </c>
      <c r="E40" s="1">
        <f t="shared" si="19"/>
        <v>0.14799999999999999</v>
      </c>
      <c r="F40" s="1" t="str">
        <f t="shared" si="20"/>
        <v>y=0.74*x+0.148</v>
      </c>
      <c r="G40" s="1" t="str">
        <f t="shared" si="21"/>
        <v>[0.25, 0.3)</v>
      </c>
      <c r="H40" s="1" t="str">
        <f t="shared" si="22"/>
        <v>elif 0.25&lt;=x&lt;0.3:y=0.74*x+0.148</v>
      </c>
      <c r="I40" s="1" t="s">
        <v>2</v>
      </c>
    </row>
    <row r="41" spans="1:9" x14ac:dyDescent="0.25">
      <c r="A41" s="2">
        <v>7</v>
      </c>
      <c r="B41" s="1">
        <v>0.3</v>
      </c>
      <c r="C41" s="1">
        <v>0.37</v>
      </c>
      <c r="D41" s="1">
        <f t="shared" si="18"/>
        <v>0.78</v>
      </c>
      <c r="E41" s="1">
        <f t="shared" si="19"/>
        <v>0.13600000000000001</v>
      </c>
      <c r="F41" s="1" t="str">
        <f t="shared" si="20"/>
        <v>y=0.78*x+0.136</v>
      </c>
      <c r="G41" s="1" t="str">
        <f t="shared" si="21"/>
        <v>[0.3, 0.35)</v>
      </c>
      <c r="H41" s="1" t="str">
        <f t="shared" si="22"/>
        <v>elif 0.3&lt;=x&lt;0.35:y=0.78*x+0.136</v>
      </c>
      <c r="I41" s="1" t="s">
        <v>2</v>
      </c>
    </row>
    <row r="42" spans="1:9" x14ac:dyDescent="0.25">
      <c r="A42" s="2">
        <v>8</v>
      </c>
      <c r="B42" s="1">
        <v>0.35</v>
      </c>
      <c r="C42" s="1">
        <v>0.40899999999999997</v>
      </c>
      <c r="D42" s="1">
        <f t="shared" si="18"/>
        <v>0.8</v>
      </c>
      <c r="E42" s="1">
        <f t="shared" si="19"/>
        <v>0.129</v>
      </c>
      <c r="F42" s="1" t="str">
        <f t="shared" si="20"/>
        <v>y=0.8*x+0.129</v>
      </c>
      <c r="G42" s="1" t="str">
        <f t="shared" si="21"/>
        <v>[0.35, 0.4)</v>
      </c>
      <c r="H42" s="1" t="str">
        <f t="shared" si="22"/>
        <v>elif 0.35&lt;=x&lt;0.4:y=0.8*x+0.129</v>
      </c>
      <c r="I42" s="1" t="s">
        <v>2</v>
      </c>
    </row>
    <row r="43" spans="1:9" x14ac:dyDescent="0.25">
      <c r="A43" s="2">
        <v>9</v>
      </c>
      <c r="B43" s="1">
        <v>0.4</v>
      </c>
      <c r="C43" s="1">
        <v>0.44900000000000001</v>
      </c>
      <c r="D43" s="1">
        <f t="shared" si="18"/>
        <v>0.8</v>
      </c>
      <c r="E43" s="1">
        <f t="shared" si="19"/>
        <v>0.129</v>
      </c>
      <c r="F43" s="1" t="str">
        <f t="shared" si="20"/>
        <v>y=0.8*x+0.129</v>
      </c>
      <c r="G43" s="1" t="str">
        <f t="shared" si="21"/>
        <v>[0.4, 0.45)</v>
      </c>
      <c r="H43" s="1" t="str">
        <f t="shared" si="22"/>
        <v>elif 0.4&lt;=x&lt;0.45:y=0.8*x+0.129</v>
      </c>
      <c r="I43" s="1" t="s">
        <v>2</v>
      </c>
    </row>
    <row r="44" spans="1:9" x14ac:dyDescent="0.25">
      <c r="A44" s="2">
        <v>10</v>
      </c>
      <c r="B44" s="1">
        <v>0.45</v>
      </c>
      <c r="C44" s="1">
        <v>0.48899999999999999</v>
      </c>
      <c r="D44" s="1">
        <f t="shared" si="18"/>
        <v>0.84</v>
      </c>
      <c r="E44" s="1">
        <f t="shared" si="19"/>
        <v>0.111</v>
      </c>
      <c r="F44" s="1" t="str">
        <f t="shared" si="20"/>
        <v>y=0.84*x+0.111</v>
      </c>
      <c r="G44" s="1" t="str">
        <f t="shared" si="21"/>
        <v>[0.45, 0.5)</v>
      </c>
      <c r="H44" s="1" t="str">
        <f t="shared" si="22"/>
        <v>elif 0.45&lt;=x&lt;0.5:y=0.84*x+0.111</v>
      </c>
      <c r="I44" s="1" t="s">
        <v>2</v>
      </c>
    </row>
    <row r="45" spans="1:9" x14ac:dyDescent="0.25">
      <c r="A45" s="2">
        <v>11</v>
      </c>
      <c r="B45" s="1">
        <v>0.5</v>
      </c>
      <c r="C45" s="1">
        <v>0.53100000000000003</v>
      </c>
      <c r="D45" s="1">
        <f t="shared" si="18"/>
        <v>0.98</v>
      </c>
      <c r="E45" s="1">
        <f t="shared" si="19"/>
        <v>4.1000000000000002E-2</v>
      </c>
      <c r="F45" s="1" t="str">
        <f t="shared" si="20"/>
        <v>y=0.98*x+0.041</v>
      </c>
      <c r="G45" s="1" t="str">
        <f t="shared" si="21"/>
        <v>[0.5, 0.55)</v>
      </c>
      <c r="H45" s="1" t="str">
        <f t="shared" si="22"/>
        <v>elif 0.5&lt;=x&lt;0.55:y=0.98*x+0.041</v>
      </c>
      <c r="I45" s="1" t="s">
        <v>2</v>
      </c>
    </row>
    <row r="46" spans="1:9" x14ac:dyDescent="0.25">
      <c r="A46" s="2">
        <v>12</v>
      </c>
      <c r="B46" s="1">
        <v>0.55000000000000004</v>
      </c>
      <c r="C46" s="1">
        <v>0.57999999999999996</v>
      </c>
      <c r="D46" s="1">
        <f t="shared" si="18"/>
        <v>1.1000000000000001</v>
      </c>
      <c r="E46" s="1">
        <f t="shared" si="19"/>
        <v>-2.5000000000000001E-2</v>
      </c>
      <c r="F46" s="1" t="str">
        <f t="shared" si="20"/>
        <v>y=1.1*x-0.025</v>
      </c>
      <c r="G46" s="1" t="str">
        <f t="shared" si="21"/>
        <v>[0.55, 0.6)</v>
      </c>
      <c r="H46" s="1" t="str">
        <f t="shared" si="22"/>
        <v>elif 0.55&lt;=x&lt;0.6:y=1.1*x-0.025</v>
      </c>
      <c r="I46" s="1" t="s">
        <v>2</v>
      </c>
    </row>
    <row r="47" spans="1:9" x14ac:dyDescent="0.25">
      <c r="A47" s="2">
        <v>13</v>
      </c>
      <c r="B47" s="1">
        <v>0.6</v>
      </c>
      <c r="C47" s="1">
        <v>0.63500000000000001</v>
      </c>
    </row>
    <row r="49" spans="1:9" x14ac:dyDescent="0.25">
      <c r="A49" s="21" t="s">
        <v>22</v>
      </c>
      <c r="B49" s="21"/>
      <c r="C49" s="21"/>
      <c r="D49" s="21"/>
      <c r="E49" s="21"/>
      <c r="F49" s="21"/>
      <c r="G49" s="21"/>
      <c r="H49" s="21"/>
      <c r="I49" s="21"/>
    </row>
    <row r="50" spans="1:9" x14ac:dyDescent="0.25">
      <c r="A50" s="2" t="s">
        <v>19</v>
      </c>
      <c r="B50" s="2" t="s">
        <v>2</v>
      </c>
      <c r="C50" s="2" t="s">
        <v>3</v>
      </c>
      <c r="D50" s="2" t="s">
        <v>4</v>
      </c>
      <c r="E50" s="2" t="s">
        <v>5</v>
      </c>
      <c r="F50" s="2" t="s">
        <v>6</v>
      </c>
      <c r="G50" s="2" t="s">
        <v>7</v>
      </c>
      <c r="H50" s="2" t="s">
        <v>8</v>
      </c>
      <c r="I50" s="2" t="s">
        <v>9</v>
      </c>
    </row>
    <row r="51" spans="1:9" x14ac:dyDescent="0.25">
      <c r="A51" s="2">
        <v>1</v>
      </c>
      <c r="B51" s="1">
        <v>0</v>
      </c>
      <c r="C51" s="1">
        <v>0.22</v>
      </c>
      <c r="D51" s="1">
        <f>ROUND((C52-C51)/(B52-B51),2)</f>
        <v>0.66</v>
      </c>
      <c r="E51" s="1">
        <f>ROUND(-D51*B51+C51,3)</f>
        <v>0.22</v>
      </c>
      <c r="F51" s="1" t="str">
        <f>_xlfn.CONCAT("y=",D51,"*",I51,IF(E51&gt;=0,_xlfn.CONCAT("+",E51),_xlfn.CONCAT("-",ABS(E51))))</f>
        <v>y=0.66*x+0.22</v>
      </c>
      <c r="G51" s="1" t="str">
        <f>_xlfn.CONCAT("[",B51,", ",B52,")")</f>
        <v>[0, 0.05)</v>
      </c>
      <c r="H51" s="1" t="str">
        <f>_xlfn.CONCAT("if ",B51,"&lt;=x&lt;",B52,":", F51)</f>
        <v>if 0&lt;=x&lt;0.05:y=0.66*x+0.22</v>
      </c>
      <c r="I51" s="1" t="s">
        <v>2</v>
      </c>
    </row>
    <row r="52" spans="1:9" x14ac:dyDescent="0.25">
      <c r="A52" s="2">
        <v>2</v>
      </c>
      <c r="B52" s="1">
        <v>0.05</v>
      </c>
      <c r="C52" s="1">
        <v>0.253</v>
      </c>
      <c r="D52" s="1">
        <f t="shared" ref="D52" si="23">ROUND((C53-C52)/(B53-B52),2)</f>
        <v>0.6</v>
      </c>
      <c r="E52" s="1">
        <f t="shared" ref="E52" si="24">ROUND(-D52*B52+C52,3)</f>
        <v>0.223</v>
      </c>
      <c r="F52" s="1" t="str">
        <f t="shared" ref="F52" si="25">_xlfn.CONCAT("y=",D52,"*",I52,IF(E52&gt;=0,_xlfn.CONCAT("+",E52),_xlfn.CONCAT("-",ABS(E52))))</f>
        <v>y=0.6*x+0.223</v>
      </c>
      <c r="G52" s="1" t="str">
        <f t="shared" ref="G52" si="26">_xlfn.CONCAT("[",B52,", ",B53,")")</f>
        <v>[0.05, 0.1)</v>
      </c>
      <c r="H52" s="1" t="str">
        <f>_xlfn.CONCAT("elif ",B52,"&lt;=x&lt;",B53,":", F52)</f>
        <v>elif 0.05&lt;=x&lt;0.1:y=0.6*x+0.223</v>
      </c>
      <c r="I52" s="1" t="s">
        <v>2</v>
      </c>
    </row>
    <row r="53" spans="1:9" x14ac:dyDescent="0.25">
      <c r="A53" s="2">
        <v>3</v>
      </c>
      <c r="B53" s="1">
        <v>0.1</v>
      </c>
      <c r="C53" s="1">
        <v>0.28299999999999997</v>
      </c>
      <c r="D53" s="1">
        <f t="shared" ref="D53:D62" si="27">ROUND((C54-C53)/(B54-B53),2)</f>
        <v>0.54</v>
      </c>
      <c r="E53" s="1">
        <f t="shared" ref="E53:E62" si="28">ROUND(-D53*B53+C53,3)</f>
        <v>0.22900000000000001</v>
      </c>
      <c r="F53" s="1" t="str">
        <f t="shared" ref="F53:F62" si="29">_xlfn.CONCAT("y=",D53,"*",I53,IF(E53&gt;=0,_xlfn.CONCAT("+",E53),_xlfn.CONCAT("-",ABS(E53))))</f>
        <v>y=0.54*x+0.229</v>
      </c>
      <c r="G53" s="1" t="str">
        <f t="shared" ref="G53:G62" si="30">_xlfn.CONCAT("[",B53,", ",B54,")")</f>
        <v>[0.1, 0.15)</v>
      </c>
      <c r="H53" s="1" t="str">
        <f t="shared" ref="H53:H62" si="31">_xlfn.CONCAT("elif ",B53,"&lt;=x&lt;",B54,":", F53)</f>
        <v>elif 0.1&lt;=x&lt;0.15:y=0.54*x+0.229</v>
      </c>
      <c r="I53" s="1" t="s">
        <v>2</v>
      </c>
    </row>
    <row r="54" spans="1:9" x14ac:dyDescent="0.25">
      <c r="A54" s="2">
        <v>4</v>
      </c>
      <c r="B54" s="1">
        <v>0.15</v>
      </c>
      <c r="C54" s="1">
        <v>0.31</v>
      </c>
      <c r="D54" s="1">
        <f t="shared" si="27"/>
        <v>0.46</v>
      </c>
      <c r="E54" s="1">
        <f t="shared" si="28"/>
        <v>0.24099999999999999</v>
      </c>
      <c r="F54" s="1" t="str">
        <f t="shared" si="29"/>
        <v>y=0.46*x+0.241</v>
      </c>
      <c r="G54" s="1" t="str">
        <f t="shared" si="30"/>
        <v>[0.15, 0.2)</v>
      </c>
      <c r="H54" s="1" t="str">
        <f t="shared" si="31"/>
        <v>elif 0.15&lt;=x&lt;0.2:y=0.46*x+0.241</v>
      </c>
      <c r="I54" s="1" t="s">
        <v>2</v>
      </c>
    </row>
    <row r="55" spans="1:9" x14ac:dyDescent="0.25">
      <c r="A55" s="2">
        <v>5</v>
      </c>
      <c r="B55" s="1">
        <v>0.2</v>
      </c>
      <c r="C55" s="1">
        <v>0.33300000000000002</v>
      </c>
      <c r="D55" s="1">
        <f t="shared" si="27"/>
        <v>0.38</v>
      </c>
      <c r="E55" s="1">
        <f t="shared" si="28"/>
        <v>0.25700000000000001</v>
      </c>
      <c r="F55" s="1" t="str">
        <f t="shared" si="29"/>
        <v>y=0.38*x+0.257</v>
      </c>
      <c r="G55" s="1" t="str">
        <f t="shared" si="30"/>
        <v>[0.2, 0.25)</v>
      </c>
      <c r="H55" s="1" t="str">
        <f t="shared" si="31"/>
        <v>elif 0.2&lt;=x&lt;0.25:y=0.38*x+0.257</v>
      </c>
      <c r="I55" s="1" t="s">
        <v>2</v>
      </c>
    </row>
    <row r="56" spans="1:9" x14ac:dyDescent="0.25">
      <c r="A56" s="2">
        <v>6</v>
      </c>
      <c r="B56" s="1">
        <v>0.25</v>
      </c>
      <c r="C56" s="1">
        <v>0.35199999999999998</v>
      </c>
      <c r="D56" s="1">
        <f t="shared" si="27"/>
        <v>0.4</v>
      </c>
      <c r="E56" s="1">
        <f t="shared" si="28"/>
        <v>0.252</v>
      </c>
      <c r="F56" s="1" t="str">
        <f t="shared" si="29"/>
        <v>y=0.4*x+0.252</v>
      </c>
      <c r="G56" s="1" t="str">
        <f t="shared" si="30"/>
        <v>[0.25, 0.3)</v>
      </c>
      <c r="H56" s="1" t="str">
        <f t="shared" si="31"/>
        <v>elif 0.25&lt;=x&lt;0.3:y=0.4*x+0.252</v>
      </c>
      <c r="I56" s="1" t="s">
        <v>2</v>
      </c>
    </row>
    <row r="57" spans="1:9" x14ac:dyDescent="0.25">
      <c r="A57" s="2">
        <v>7</v>
      </c>
      <c r="B57" s="1">
        <v>0.3</v>
      </c>
      <c r="C57" s="1">
        <v>0.372</v>
      </c>
      <c r="D57" s="1">
        <f t="shared" si="27"/>
        <v>0.82</v>
      </c>
      <c r="E57" s="1">
        <f t="shared" si="28"/>
        <v>0.126</v>
      </c>
      <c r="F57" s="1" t="str">
        <f t="shared" si="29"/>
        <v>y=0.82*x+0.126</v>
      </c>
      <c r="G57" s="1" t="str">
        <f t="shared" si="30"/>
        <v>[0.3, 0.35)</v>
      </c>
      <c r="H57" s="1" t="str">
        <f t="shared" si="31"/>
        <v>elif 0.3&lt;=x&lt;0.35:y=0.82*x+0.126</v>
      </c>
      <c r="I57" s="1" t="s">
        <v>2</v>
      </c>
    </row>
    <row r="58" spans="1:9" x14ac:dyDescent="0.25">
      <c r="A58" s="2">
        <v>8</v>
      </c>
      <c r="B58" s="1">
        <v>0.35</v>
      </c>
      <c r="C58" s="1">
        <v>0.41299999999999998</v>
      </c>
      <c r="D58" s="1">
        <f t="shared" si="27"/>
        <v>1.1399999999999999</v>
      </c>
      <c r="E58" s="1">
        <f t="shared" si="28"/>
        <v>1.4E-2</v>
      </c>
      <c r="F58" s="1" t="str">
        <f t="shared" si="29"/>
        <v>y=1.14*x+0.014</v>
      </c>
      <c r="G58" s="1" t="str">
        <f t="shared" si="30"/>
        <v>[0.35, 0.4)</v>
      </c>
      <c r="H58" s="1" t="str">
        <f t="shared" si="31"/>
        <v>elif 0.35&lt;=x&lt;0.4:y=1.14*x+0.014</v>
      </c>
      <c r="I58" s="1" t="s">
        <v>2</v>
      </c>
    </row>
    <row r="59" spans="1:9" x14ac:dyDescent="0.25">
      <c r="A59" s="2">
        <v>9</v>
      </c>
      <c r="B59" s="1">
        <v>0.4</v>
      </c>
      <c r="C59" s="1">
        <v>0.47</v>
      </c>
      <c r="D59" s="1">
        <f t="shared" si="27"/>
        <v>0.72</v>
      </c>
      <c r="E59" s="1">
        <f t="shared" si="28"/>
        <v>0.182</v>
      </c>
      <c r="F59" s="1" t="str">
        <f t="shared" si="29"/>
        <v>y=0.72*x+0.182</v>
      </c>
      <c r="G59" s="1" t="str">
        <f t="shared" si="30"/>
        <v>[0.4, 0.45)</v>
      </c>
      <c r="H59" s="1" t="str">
        <f t="shared" si="31"/>
        <v>elif 0.4&lt;=x&lt;0.45:y=0.72*x+0.182</v>
      </c>
      <c r="I59" s="1" t="s">
        <v>2</v>
      </c>
    </row>
    <row r="60" spans="1:9" x14ac:dyDescent="0.25">
      <c r="A60" s="2">
        <v>10</v>
      </c>
      <c r="B60" s="1">
        <v>0.45</v>
      </c>
      <c r="C60" s="1">
        <v>0.50600000000000001</v>
      </c>
      <c r="D60" s="1">
        <f t="shared" si="27"/>
        <v>0.94</v>
      </c>
      <c r="E60" s="1">
        <f t="shared" si="28"/>
        <v>8.3000000000000004E-2</v>
      </c>
      <c r="F60" s="1" t="str">
        <f t="shared" si="29"/>
        <v>y=0.94*x+0.083</v>
      </c>
      <c r="G60" s="1" t="str">
        <f t="shared" si="30"/>
        <v>[0.45, 0.5)</v>
      </c>
      <c r="H60" s="1" t="str">
        <f t="shared" si="31"/>
        <v>elif 0.45&lt;=x&lt;0.5:y=0.94*x+0.083</v>
      </c>
      <c r="I60" s="1" t="s">
        <v>2</v>
      </c>
    </row>
    <row r="61" spans="1:9" x14ac:dyDescent="0.25">
      <c r="A61" s="2">
        <v>11</v>
      </c>
      <c r="B61" s="1">
        <v>0.5</v>
      </c>
      <c r="C61" s="1">
        <v>0.55300000000000005</v>
      </c>
      <c r="D61" s="1">
        <f t="shared" si="27"/>
        <v>1.3</v>
      </c>
      <c r="E61" s="1">
        <f t="shared" si="28"/>
        <v>-9.7000000000000003E-2</v>
      </c>
      <c r="F61" s="1" t="str">
        <f t="shared" si="29"/>
        <v>y=1.3*x-0.097</v>
      </c>
      <c r="G61" s="1" t="str">
        <f t="shared" si="30"/>
        <v>[0.5, 0.55)</v>
      </c>
      <c r="H61" s="1" t="str">
        <f t="shared" si="31"/>
        <v>elif 0.5&lt;=x&lt;0.55:y=1.3*x-0.097</v>
      </c>
      <c r="I61" s="1" t="s">
        <v>2</v>
      </c>
    </row>
    <row r="62" spans="1:9" x14ac:dyDescent="0.25">
      <c r="A62" s="2">
        <v>12</v>
      </c>
      <c r="B62" s="1">
        <v>0.55000000000000004</v>
      </c>
      <c r="C62" s="1">
        <v>0.61799999999999999</v>
      </c>
      <c r="D62" s="1">
        <f t="shared" si="27"/>
        <v>1.1200000000000001</v>
      </c>
      <c r="E62" s="1">
        <f t="shared" si="28"/>
        <v>2E-3</v>
      </c>
      <c r="F62" s="1" t="str">
        <f t="shared" si="29"/>
        <v>y=1.12*x+0.002</v>
      </c>
      <c r="G62" s="1" t="str">
        <f t="shared" si="30"/>
        <v>[0.55, 0.6)</v>
      </c>
      <c r="H62" s="1" t="str">
        <f t="shared" si="31"/>
        <v>elif 0.55&lt;=x&lt;0.6:y=1.12*x+0.002</v>
      </c>
      <c r="I62" s="1" t="s">
        <v>2</v>
      </c>
    </row>
    <row r="63" spans="1:9" x14ac:dyDescent="0.25">
      <c r="A63" s="2">
        <v>13</v>
      </c>
      <c r="B63" s="1">
        <v>0.6</v>
      </c>
      <c r="C63" s="1">
        <v>0.67400000000000004</v>
      </c>
    </row>
    <row r="65" spans="1:14" x14ac:dyDescent="0.25">
      <c r="A65" s="21" t="s">
        <v>23</v>
      </c>
      <c r="B65" s="21"/>
      <c r="C65" s="21"/>
      <c r="D65" s="21"/>
      <c r="E65" s="21"/>
      <c r="F65" s="21"/>
      <c r="G65" s="21"/>
      <c r="H65" s="21"/>
      <c r="I65" s="21"/>
    </row>
    <row r="66" spans="1:14" x14ac:dyDescent="0.25">
      <c r="A66" s="2" t="s">
        <v>19</v>
      </c>
      <c r="B66" s="2" t="s">
        <v>2</v>
      </c>
      <c r="C66" s="2" t="s">
        <v>3</v>
      </c>
      <c r="D66" s="2" t="s">
        <v>4</v>
      </c>
      <c r="E66" s="2" t="s">
        <v>5</v>
      </c>
      <c r="F66" s="2" t="s">
        <v>6</v>
      </c>
      <c r="G66" s="2" t="s">
        <v>7</v>
      </c>
      <c r="H66" s="2" t="s">
        <v>8</v>
      </c>
      <c r="I66" s="2" t="s">
        <v>9</v>
      </c>
    </row>
    <row r="67" spans="1:14" x14ac:dyDescent="0.25">
      <c r="A67" s="2">
        <v>1</v>
      </c>
      <c r="B67" s="1">
        <v>0</v>
      </c>
      <c r="C67" s="1">
        <v>0.248</v>
      </c>
      <c r="D67" s="1">
        <f>ROUND((C68-C67)/(B68-B67),2)</f>
        <v>0.56000000000000005</v>
      </c>
      <c r="E67" s="1">
        <f>ROUND(-D67*B67+C67,3)</f>
        <v>0.248</v>
      </c>
      <c r="F67" s="1" t="str">
        <f>_xlfn.CONCAT("y=",D67,"*",I67,IF(E67&gt;=0,_xlfn.CONCAT("+",E67),_xlfn.CONCAT("-",ABS(E67))))</f>
        <v>y=0.56*x+0.248</v>
      </c>
      <c r="G67" s="1" t="str">
        <f>_xlfn.CONCAT("[",B67,", ",B68,")")</f>
        <v>[0, 0.05)</v>
      </c>
      <c r="H67" s="1" t="str">
        <f>_xlfn.CONCAT("if ",B67,"&lt;=x&lt;",B68,":", F67)</f>
        <v>if 0&lt;=x&lt;0.05:y=0.56*x+0.248</v>
      </c>
      <c r="I67" s="1" t="s">
        <v>2</v>
      </c>
    </row>
    <row r="68" spans="1:14" x14ac:dyDescent="0.25">
      <c r="A68" s="2">
        <v>2</v>
      </c>
      <c r="B68" s="1">
        <v>0.05</v>
      </c>
      <c r="C68" s="1">
        <v>0.27600000000000002</v>
      </c>
      <c r="D68" s="1">
        <f t="shared" ref="D68" si="32">ROUND((C69-C68)/(B69-B68),2)</f>
        <v>0.48</v>
      </c>
      <c r="E68" s="1">
        <f t="shared" ref="E68" si="33">ROUND(-D68*B68+C68,3)</f>
        <v>0.252</v>
      </c>
      <c r="F68" s="1" t="str">
        <f t="shared" ref="F68" si="34">_xlfn.CONCAT("y=",D68,"*",I68,IF(E68&gt;=0,_xlfn.CONCAT("+",E68),_xlfn.CONCAT("-",ABS(E68))))</f>
        <v>y=0.48*x+0.252</v>
      </c>
      <c r="G68" s="1" t="str">
        <f t="shared" ref="G68" si="35">_xlfn.CONCAT("[",B68,", ",B69,")")</f>
        <v>[0.05, 0.1)</v>
      </c>
      <c r="H68" s="1" t="str">
        <f>_xlfn.CONCAT("elif ",B68,"&lt;=x&lt;",B69,":", F68)</f>
        <v>elif 0.05&lt;=x&lt;0.1:y=0.48*x+0.252</v>
      </c>
      <c r="I68" s="1" t="s">
        <v>2</v>
      </c>
    </row>
    <row r="69" spans="1:14" x14ac:dyDescent="0.25">
      <c r="A69" s="2">
        <v>3</v>
      </c>
      <c r="B69" s="1">
        <v>0.1</v>
      </c>
      <c r="C69" s="1">
        <v>0.3</v>
      </c>
      <c r="D69" s="1">
        <f t="shared" ref="D69:D84" si="36">ROUND((C70-C69)/(B70-B69),2)</f>
        <v>0.42</v>
      </c>
      <c r="E69" s="1">
        <f t="shared" ref="E69:E84" si="37">ROUND(-D69*B69+C69,3)</f>
        <v>0.25800000000000001</v>
      </c>
      <c r="F69" s="1" t="str">
        <f t="shared" ref="F69:F84" si="38">_xlfn.CONCAT("y=",D69,"*",I69,IF(E69&gt;=0,_xlfn.CONCAT("+",E69),_xlfn.CONCAT("-",ABS(E69))))</f>
        <v>y=0.42*x+0.258</v>
      </c>
      <c r="G69" s="1" t="str">
        <f t="shared" ref="G69:G84" si="39">_xlfn.CONCAT("[",B69,", ",B70,")")</f>
        <v>[0.1, 0.15)</v>
      </c>
      <c r="H69" s="1" t="str">
        <f t="shared" ref="H69:H84" si="40">_xlfn.CONCAT("elif ",B69,"&lt;=x&lt;",B70,":", F69)</f>
        <v>elif 0.1&lt;=x&lt;0.15:y=0.42*x+0.258</v>
      </c>
      <c r="I69" s="1" t="s">
        <v>2</v>
      </c>
    </row>
    <row r="70" spans="1:14" x14ac:dyDescent="0.25">
      <c r="A70" s="2">
        <v>4</v>
      </c>
      <c r="B70" s="1">
        <v>0.15</v>
      </c>
      <c r="C70" s="1">
        <v>0.32100000000000001</v>
      </c>
      <c r="D70" s="1">
        <f t="shared" si="36"/>
        <v>0.38</v>
      </c>
      <c r="E70" s="1">
        <f t="shared" si="37"/>
        <v>0.26400000000000001</v>
      </c>
      <c r="F70" s="1" t="str">
        <f t="shared" si="38"/>
        <v>y=0.38*x+0.264</v>
      </c>
      <c r="G70" s="1" t="str">
        <f t="shared" si="39"/>
        <v>[0.15, 0.2)</v>
      </c>
      <c r="H70" s="1" t="str">
        <f t="shared" si="40"/>
        <v>elif 0.15&lt;=x&lt;0.2:y=0.38*x+0.264</v>
      </c>
      <c r="I70" s="1" t="s">
        <v>2</v>
      </c>
    </row>
    <row r="71" spans="1:14" x14ac:dyDescent="0.25">
      <c r="A71" s="2">
        <v>5</v>
      </c>
      <c r="B71" s="1">
        <v>0.2</v>
      </c>
      <c r="C71" s="1">
        <v>0.34</v>
      </c>
      <c r="D71" s="1">
        <f t="shared" si="36"/>
        <v>0.32</v>
      </c>
      <c r="E71" s="1">
        <f t="shared" si="37"/>
        <v>0.27600000000000002</v>
      </c>
      <c r="F71" s="1" t="str">
        <f t="shared" si="38"/>
        <v>y=0.32*x+0.276</v>
      </c>
      <c r="G71" s="1" t="str">
        <f t="shared" si="39"/>
        <v>[0.2, 0.25)</v>
      </c>
      <c r="H71" s="1" t="str">
        <f t="shared" si="40"/>
        <v>elif 0.2&lt;=x&lt;0.25:y=0.32*x+0.276</v>
      </c>
      <c r="I71" s="1" t="s">
        <v>2</v>
      </c>
    </row>
    <row r="72" spans="1:14" x14ac:dyDescent="0.25">
      <c r="A72" s="2">
        <v>6</v>
      </c>
      <c r="B72" s="1">
        <v>0.25</v>
      </c>
      <c r="C72" s="1">
        <v>0.35599999999999998</v>
      </c>
      <c r="D72" s="1">
        <f t="shared" si="36"/>
        <v>0.32</v>
      </c>
      <c r="E72" s="1">
        <f t="shared" si="37"/>
        <v>0.27600000000000002</v>
      </c>
      <c r="F72" s="1" t="str">
        <f t="shared" si="38"/>
        <v>y=0.32*x+0.276</v>
      </c>
      <c r="G72" s="1" t="str">
        <f t="shared" si="39"/>
        <v>[0.25, 0.275)</v>
      </c>
      <c r="H72" s="1" t="str">
        <f t="shared" si="40"/>
        <v>elif 0.25&lt;=x&lt;0.275:y=0.32*x+0.276</v>
      </c>
      <c r="I72" s="1" t="s">
        <v>2</v>
      </c>
    </row>
    <row r="73" spans="1:14" x14ac:dyDescent="0.25">
      <c r="A73" s="2">
        <v>7</v>
      </c>
      <c r="B73" s="1">
        <v>0.27500000000000002</v>
      </c>
      <c r="C73" s="1">
        <v>0.36399999999999999</v>
      </c>
      <c r="D73" s="1">
        <f t="shared" si="36"/>
        <v>0.52</v>
      </c>
      <c r="E73" s="1">
        <f t="shared" si="37"/>
        <v>0.221</v>
      </c>
      <c r="F73" s="1" t="str">
        <f t="shared" si="38"/>
        <v>y=0.52*x+0.221</v>
      </c>
      <c r="G73" s="1" t="str">
        <f t="shared" si="39"/>
        <v>[0.275, 0.3)</v>
      </c>
      <c r="H73" s="1" t="str">
        <f t="shared" si="40"/>
        <v>elif 0.275&lt;=x&lt;0.3:y=0.52*x+0.221</v>
      </c>
      <c r="I73" s="1" t="s">
        <v>2</v>
      </c>
      <c r="N73" t="s">
        <v>24</v>
      </c>
    </row>
    <row r="74" spans="1:14" x14ac:dyDescent="0.25">
      <c r="A74" s="2">
        <v>8</v>
      </c>
      <c r="B74" s="1">
        <v>0.3</v>
      </c>
      <c r="C74" s="1">
        <v>0.377</v>
      </c>
      <c r="D74" s="1">
        <f t="shared" si="36"/>
        <v>0.86</v>
      </c>
      <c r="E74" s="1">
        <f t="shared" si="37"/>
        <v>0.11899999999999999</v>
      </c>
      <c r="F74" s="1" t="str">
        <f t="shared" si="38"/>
        <v>y=0.86*x+0.119</v>
      </c>
      <c r="G74" s="1" t="str">
        <f t="shared" si="39"/>
        <v>[0.3, 0.35)</v>
      </c>
      <c r="H74" s="1" t="str">
        <f t="shared" si="40"/>
        <v>elif 0.3&lt;=x&lt;0.35:y=0.86*x+0.119</v>
      </c>
      <c r="I74" s="1" t="s">
        <v>2</v>
      </c>
    </row>
    <row r="75" spans="1:14" x14ac:dyDescent="0.25">
      <c r="A75" s="2">
        <v>9</v>
      </c>
      <c r="B75" s="1">
        <v>0.35</v>
      </c>
      <c r="C75" s="1">
        <v>0.42</v>
      </c>
      <c r="D75" s="1">
        <f t="shared" si="36"/>
        <v>2.33</v>
      </c>
      <c r="E75" s="1">
        <f t="shared" si="37"/>
        <v>-0.39600000000000002</v>
      </c>
      <c r="F75" s="1" t="str">
        <f t="shared" si="38"/>
        <v>y=2.33*x-0.396</v>
      </c>
      <c r="G75" s="1" t="str">
        <f t="shared" si="39"/>
        <v>[0.35, 0.365)</v>
      </c>
      <c r="H75" s="1" t="str">
        <f t="shared" si="40"/>
        <v>elif 0.35&lt;=x&lt;0.365:y=2.33*x-0.396</v>
      </c>
      <c r="I75" s="1" t="s">
        <v>2</v>
      </c>
    </row>
    <row r="76" spans="1:14" x14ac:dyDescent="0.25">
      <c r="A76" s="2">
        <v>10</v>
      </c>
      <c r="B76" s="1">
        <v>0.36499999999999999</v>
      </c>
      <c r="C76" s="1">
        <v>0.45500000000000002</v>
      </c>
      <c r="D76" s="1">
        <f t="shared" si="36"/>
        <v>1.4</v>
      </c>
      <c r="E76" s="1">
        <f t="shared" si="37"/>
        <v>-5.6000000000000001E-2</v>
      </c>
      <c r="F76" s="1" t="str">
        <f t="shared" si="38"/>
        <v>y=1.4*x-0.056</v>
      </c>
      <c r="G76" s="1" t="str">
        <f t="shared" si="39"/>
        <v>[0.365, 0.385)</v>
      </c>
      <c r="H76" s="1" t="str">
        <f t="shared" si="40"/>
        <v>elif 0.365&lt;=x&lt;0.385:y=1.4*x-0.056</v>
      </c>
      <c r="I76" s="1" t="s">
        <v>2</v>
      </c>
    </row>
    <row r="77" spans="1:14" x14ac:dyDescent="0.25">
      <c r="A77" s="2">
        <v>11</v>
      </c>
      <c r="B77" s="1">
        <v>0.38500000000000001</v>
      </c>
      <c r="C77" s="1">
        <v>0.48299999999999998</v>
      </c>
      <c r="D77" s="1">
        <f t="shared" si="36"/>
        <v>0.87</v>
      </c>
      <c r="E77" s="1">
        <f t="shared" si="37"/>
        <v>0.14799999999999999</v>
      </c>
      <c r="F77" s="1" t="str">
        <f t="shared" si="38"/>
        <v>y=0.87*x+0.148</v>
      </c>
      <c r="G77" s="1" t="str">
        <f t="shared" si="39"/>
        <v>[0.385, 0.4)</v>
      </c>
      <c r="H77" s="1" t="str">
        <f t="shared" si="40"/>
        <v>elif 0.385&lt;=x&lt;0.4:y=0.87*x+0.148</v>
      </c>
      <c r="I77" s="1" t="s">
        <v>2</v>
      </c>
    </row>
    <row r="78" spans="1:14" x14ac:dyDescent="0.25">
      <c r="A78" s="2">
        <v>12</v>
      </c>
      <c r="B78" s="1">
        <v>0.4</v>
      </c>
      <c r="C78" s="1">
        <v>0.496</v>
      </c>
      <c r="D78" s="1">
        <f t="shared" si="36"/>
        <v>0.88</v>
      </c>
      <c r="E78" s="1">
        <f t="shared" si="37"/>
        <v>0.14399999999999999</v>
      </c>
      <c r="F78" s="1" t="str">
        <f t="shared" si="38"/>
        <v>y=0.88*x+0.144</v>
      </c>
      <c r="G78" s="1" t="str">
        <f t="shared" si="39"/>
        <v>[0.4, 0.4125)</v>
      </c>
      <c r="H78" s="1" t="str">
        <f t="shared" si="40"/>
        <v>elif 0.4&lt;=x&lt;0.4125:y=0.88*x+0.144</v>
      </c>
      <c r="I78" s="1" t="s">
        <v>2</v>
      </c>
    </row>
    <row r="79" spans="1:14" x14ac:dyDescent="0.25">
      <c r="A79" s="2">
        <v>13</v>
      </c>
      <c r="B79" s="1">
        <v>0.41249999999999998</v>
      </c>
      <c r="C79" s="1">
        <v>0.50700000000000001</v>
      </c>
      <c r="D79" s="1">
        <f t="shared" si="36"/>
        <v>0.4</v>
      </c>
      <c r="E79" s="1">
        <f t="shared" si="37"/>
        <v>0.34200000000000003</v>
      </c>
      <c r="F79" s="1" t="str">
        <f t="shared" si="38"/>
        <v>y=0.4*x+0.342</v>
      </c>
      <c r="G79" s="1" t="str">
        <f t="shared" si="39"/>
        <v>[0.4125, 0.425)</v>
      </c>
      <c r="H79" s="1" t="str">
        <f t="shared" si="40"/>
        <v>elif 0.4125&lt;=x&lt;0.425:y=0.4*x+0.342</v>
      </c>
      <c r="I79" s="1" t="s">
        <v>2</v>
      </c>
    </row>
    <row r="80" spans="1:14" x14ac:dyDescent="0.25">
      <c r="A80" s="2">
        <v>14</v>
      </c>
      <c r="B80" s="1">
        <v>0.42499999999999999</v>
      </c>
      <c r="C80" s="1">
        <v>0.51200000000000001</v>
      </c>
      <c r="D80" s="1">
        <f t="shared" si="36"/>
        <v>0.24</v>
      </c>
      <c r="E80" s="1">
        <f t="shared" si="37"/>
        <v>0.41</v>
      </c>
      <c r="F80" s="1" t="str">
        <f t="shared" si="38"/>
        <v>y=0.24*x+0.41</v>
      </c>
      <c r="G80" s="1" t="str">
        <f t="shared" si="39"/>
        <v>[0.425, 0.45)</v>
      </c>
      <c r="H80" s="1" t="str">
        <f t="shared" si="40"/>
        <v>elif 0.425&lt;=x&lt;0.45:y=0.24*x+0.41</v>
      </c>
      <c r="I80" s="1" t="s">
        <v>2</v>
      </c>
    </row>
    <row r="81" spans="1:9" x14ac:dyDescent="0.25">
      <c r="A81" s="2">
        <v>15</v>
      </c>
      <c r="B81" s="1">
        <v>0.45</v>
      </c>
      <c r="C81" s="1">
        <v>0.51800000000000002</v>
      </c>
      <c r="D81" s="1">
        <f t="shared" si="36"/>
        <v>0.52</v>
      </c>
      <c r="E81" s="1">
        <f t="shared" si="37"/>
        <v>0.28399999999999997</v>
      </c>
      <c r="F81" s="1" t="str">
        <f t="shared" si="38"/>
        <v>y=0.52*x+0.284</v>
      </c>
      <c r="G81" s="1" t="str">
        <f t="shared" si="39"/>
        <v>[0.45, 0.475)</v>
      </c>
      <c r="H81" s="1" t="str">
        <f t="shared" si="40"/>
        <v>elif 0.45&lt;=x&lt;0.475:y=0.52*x+0.284</v>
      </c>
      <c r="I81" s="1" t="s">
        <v>2</v>
      </c>
    </row>
    <row r="82" spans="1:9" x14ac:dyDescent="0.25">
      <c r="A82" s="2">
        <v>16</v>
      </c>
      <c r="B82" s="1">
        <v>0.47499999999999998</v>
      </c>
      <c r="C82" s="1">
        <v>0.53100000000000003</v>
      </c>
      <c r="D82" s="1">
        <f t="shared" si="36"/>
        <v>1.1599999999999999</v>
      </c>
      <c r="E82" s="1">
        <f t="shared" si="37"/>
        <v>-0.02</v>
      </c>
      <c r="F82" s="1" t="str">
        <f t="shared" si="38"/>
        <v>y=1.16*x-0.02</v>
      </c>
      <c r="G82" s="1" t="str">
        <f t="shared" si="39"/>
        <v>[0.475, 0.5)</v>
      </c>
      <c r="H82" s="1" t="str">
        <f t="shared" si="40"/>
        <v>elif 0.475&lt;=x&lt;0.5:y=1.16*x-0.02</v>
      </c>
      <c r="I82" s="1" t="s">
        <v>2</v>
      </c>
    </row>
    <row r="83" spans="1:9" x14ac:dyDescent="0.25">
      <c r="A83" s="2">
        <v>17</v>
      </c>
      <c r="B83" s="1">
        <v>0.5</v>
      </c>
      <c r="C83" s="1">
        <v>0.56000000000000005</v>
      </c>
      <c r="D83" s="1">
        <f t="shared" si="36"/>
        <v>1.3</v>
      </c>
      <c r="E83" s="1">
        <f t="shared" si="37"/>
        <v>-0.09</v>
      </c>
      <c r="F83" s="1" t="str">
        <f t="shared" si="38"/>
        <v>y=1.3*x-0.09</v>
      </c>
      <c r="G83" s="1" t="str">
        <f t="shared" si="39"/>
        <v>[0.5, 0.55)</v>
      </c>
      <c r="H83" s="1" t="str">
        <f t="shared" si="40"/>
        <v>elif 0.5&lt;=x&lt;0.55:y=1.3*x-0.09</v>
      </c>
      <c r="I83" s="1" t="s">
        <v>2</v>
      </c>
    </row>
    <row r="84" spans="1:9" x14ac:dyDescent="0.25">
      <c r="A84" s="2">
        <v>18</v>
      </c>
      <c r="B84" s="1">
        <v>0.55000000000000004</v>
      </c>
      <c r="C84" s="1">
        <v>0.625</v>
      </c>
      <c r="D84" s="1">
        <f t="shared" si="36"/>
        <v>1.18</v>
      </c>
      <c r="E84" s="1">
        <f t="shared" si="37"/>
        <v>-2.4E-2</v>
      </c>
      <c r="F84" s="1" t="str">
        <f t="shared" si="38"/>
        <v>y=1.18*x-0.024</v>
      </c>
      <c r="G84" s="1" t="str">
        <f t="shared" si="39"/>
        <v>[0.55, 0.6)</v>
      </c>
      <c r="H84" s="1" t="str">
        <f t="shared" si="40"/>
        <v>elif 0.55&lt;=x&lt;0.6:y=1.18*x-0.024</v>
      </c>
      <c r="I84" s="1" t="s">
        <v>2</v>
      </c>
    </row>
    <row r="85" spans="1:9" x14ac:dyDescent="0.25">
      <c r="A85" s="2">
        <v>19</v>
      </c>
      <c r="B85" s="1">
        <v>0.6</v>
      </c>
      <c r="C85" s="1">
        <v>0.68400000000000005</v>
      </c>
    </row>
  </sheetData>
  <mergeCells count="5">
    <mergeCell ref="A1:I1"/>
    <mergeCell ref="A17:I17"/>
    <mergeCell ref="A33:I33"/>
    <mergeCell ref="A49:I49"/>
    <mergeCell ref="A65:I6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929DA-AE50-4847-86BF-74563802EA4B}">
  <dimension ref="A1:J138"/>
  <sheetViews>
    <sheetView topLeftCell="A100" zoomScale="70" zoomScaleNormal="70" workbookViewId="0">
      <selection activeCell="H112" sqref="H112:H125"/>
    </sheetView>
  </sheetViews>
  <sheetFormatPr baseColWidth="10" defaultColWidth="11.42578125" defaultRowHeight="15" x14ac:dyDescent="0.25"/>
  <cols>
    <col min="6" max="6" width="22.7109375" customWidth="1"/>
    <col min="7" max="7" width="14" customWidth="1"/>
    <col min="8" max="8" width="33.42578125" customWidth="1"/>
  </cols>
  <sheetData>
    <row r="1" spans="1:9" x14ac:dyDescent="0.25">
      <c r="A1" s="24" t="s">
        <v>15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13" t="s">
        <v>1</v>
      </c>
      <c r="B2" s="14" t="s">
        <v>2</v>
      </c>
      <c r="C2" s="14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9</v>
      </c>
    </row>
    <row r="3" spans="1:9" x14ac:dyDescent="0.25">
      <c r="A3" s="13">
        <v>1</v>
      </c>
      <c r="B3" s="14">
        <v>0</v>
      </c>
      <c r="C3" s="14">
        <v>0.09</v>
      </c>
      <c r="D3" s="16">
        <f>ROUND((C4-C3)/(B4-B3),2)</f>
        <v>0.16</v>
      </c>
      <c r="E3" s="16">
        <f>ROUND(-D3*B3+C3,3)</f>
        <v>0.09</v>
      </c>
      <c r="F3" s="16" t="str">
        <f>_xlfn.CONCAT("y=",D3,"*",I3,IF(E3&gt;=0,_xlfn.CONCAT("+",E3),_xlfn.CONCAT("-",ABS(E3))))</f>
        <v>y=0.16*x+0.09</v>
      </c>
      <c r="G3" s="16" t="str">
        <f>_xlfn.CONCAT("[",B3,", ",B4,")")</f>
        <v>[0, 0.05)</v>
      </c>
      <c r="H3" s="1" t="str">
        <f>_xlfn.CONCAT("if ",B3,"&lt;=x&lt;",B4,":", F3)</f>
        <v>if 0&lt;=x&lt;0.05:y=0.16*x+0.09</v>
      </c>
      <c r="I3" s="16" t="s">
        <v>2</v>
      </c>
    </row>
    <row r="4" spans="1:9" x14ac:dyDescent="0.25">
      <c r="A4" s="13">
        <v>2</v>
      </c>
      <c r="B4" s="14">
        <v>0.05</v>
      </c>
      <c r="C4" s="14">
        <v>9.8000000000000004E-2</v>
      </c>
      <c r="D4" s="16">
        <f t="shared" ref="D4:D16" si="0">ROUND((C5-C4)/(B5-B4),2)</f>
        <v>0.24</v>
      </c>
      <c r="E4" s="16">
        <f t="shared" ref="E4:E16" si="1">ROUND(-D4*B4+C4,3)</f>
        <v>8.5999999999999993E-2</v>
      </c>
      <c r="F4" s="16" t="str">
        <f t="shared" ref="F4:F16" si="2">_xlfn.CONCAT("y=",D4,"*",I4,IF(E4&gt;=0,_xlfn.CONCAT("+",E4),_xlfn.CONCAT("-",ABS(E4))))</f>
        <v>y=0.24*x+0.086</v>
      </c>
      <c r="G4" s="16" t="str">
        <f t="shared" ref="G4:G16" si="3">_xlfn.CONCAT("[",B4,", ",B5,")")</f>
        <v>[0.05, 0.1)</v>
      </c>
      <c r="H4" s="1" t="str">
        <f>_xlfn.CONCAT("elif ",B4,"&lt;=x&lt;",B5,":", F4)</f>
        <v>elif 0.05&lt;=x&lt;0.1:y=0.24*x+0.086</v>
      </c>
      <c r="I4" s="16" t="s">
        <v>2</v>
      </c>
    </row>
    <row r="5" spans="1:9" x14ac:dyDescent="0.25">
      <c r="A5" s="13">
        <v>3</v>
      </c>
      <c r="B5" s="14">
        <v>0.1</v>
      </c>
      <c r="C5" s="14">
        <v>0.11</v>
      </c>
      <c r="D5" s="16">
        <f t="shared" si="0"/>
        <v>0.34</v>
      </c>
      <c r="E5" s="16">
        <f t="shared" si="1"/>
        <v>7.5999999999999998E-2</v>
      </c>
      <c r="F5" s="16" t="str">
        <f t="shared" si="2"/>
        <v>y=0.34*x+0.076</v>
      </c>
      <c r="G5" s="16" t="str">
        <f t="shared" si="3"/>
        <v>[0.1, 0.15)</v>
      </c>
      <c r="H5" s="1" t="str">
        <f t="shared" ref="H5:H16" si="4">_xlfn.CONCAT("elif ",B5,"&lt;=x&lt;",B6,":", F5)</f>
        <v>elif 0.1&lt;=x&lt;0.15:y=0.34*x+0.076</v>
      </c>
      <c r="I5" s="16" t="s">
        <v>2</v>
      </c>
    </row>
    <row r="6" spans="1:9" x14ac:dyDescent="0.25">
      <c r="A6" s="13">
        <v>4</v>
      </c>
      <c r="B6" s="14">
        <v>0.15</v>
      </c>
      <c r="C6" s="14">
        <v>0.127</v>
      </c>
      <c r="D6" s="16">
        <f t="shared" si="0"/>
        <v>0.36</v>
      </c>
      <c r="E6" s="16">
        <f t="shared" si="1"/>
        <v>7.2999999999999995E-2</v>
      </c>
      <c r="F6" s="16" t="str">
        <f t="shared" si="2"/>
        <v>y=0.36*x+0.073</v>
      </c>
      <c r="G6" s="16" t="str">
        <f t="shared" si="3"/>
        <v>[0.15, 0.2)</v>
      </c>
      <c r="H6" s="1" t="str">
        <f t="shared" si="4"/>
        <v>elif 0.15&lt;=x&lt;0.2:y=0.36*x+0.073</v>
      </c>
      <c r="I6" s="16" t="s">
        <v>2</v>
      </c>
    </row>
    <row r="7" spans="1:9" x14ac:dyDescent="0.25">
      <c r="A7" s="13">
        <v>5</v>
      </c>
      <c r="B7" s="14">
        <v>0.2</v>
      </c>
      <c r="C7" s="14">
        <v>0.14499999999999999</v>
      </c>
      <c r="D7" s="16">
        <f t="shared" si="0"/>
        <v>0.42</v>
      </c>
      <c r="E7" s="16">
        <f t="shared" si="1"/>
        <v>6.0999999999999999E-2</v>
      </c>
      <c r="F7" s="16" t="str">
        <f t="shared" si="2"/>
        <v>y=0.42*x+0.061</v>
      </c>
      <c r="G7" s="16" t="str">
        <f t="shared" si="3"/>
        <v>[0.2, 0.25)</v>
      </c>
      <c r="H7" s="1" t="str">
        <f t="shared" si="4"/>
        <v>elif 0.2&lt;=x&lt;0.25:y=0.42*x+0.061</v>
      </c>
      <c r="I7" s="16" t="s">
        <v>2</v>
      </c>
    </row>
    <row r="8" spans="1:9" x14ac:dyDescent="0.25">
      <c r="A8" s="13">
        <v>6</v>
      </c>
      <c r="B8" s="14">
        <v>0.25</v>
      </c>
      <c r="C8" s="14">
        <v>0.16600000000000001</v>
      </c>
      <c r="D8" s="16">
        <f t="shared" si="0"/>
        <v>0.48</v>
      </c>
      <c r="E8" s="16">
        <f t="shared" si="1"/>
        <v>4.5999999999999999E-2</v>
      </c>
      <c r="F8" s="16" t="str">
        <f t="shared" si="2"/>
        <v>y=0.48*x+0.046</v>
      </c>
      <c r="G8" s="16" t="str">
        <f t="shared" si="3"/>
        <v>[0.25, 0.3)</v>
      </c>
      <c r="H8" s="1" t="str">
        <f t="shared" si="4"/>
        <v>elif 0.25&lt;=x&lt;0.3:y=0.48*x+0.046</v>
      </c>
      <c r="I8" s="16" t="s">
        <v>2</v>
      </c>
    </row>
    <row r="9" spans="1:9" x14ac:dyDescent="0.25">
      <c r="A9" s="13">
        <v>7</v>
      </c>
      <c r="B9" s="14">
        <v>0.3</v>
      </c>
      <c r="C9" s="14">
        <v>0.19</v>
      </c>
      <c r="D9" s="16">
        <f t="shared" si="0"/>
        <v>0.52</v>
      </c>
      <c r="E9" s="16">
        <f t="shared" si="1"/>
        <v>3.4000000000000002E-2</v>
      </c>
      <c r="F9" s="16" t="str">
        <f t="shared" si="2"/>
        <v>y=0.52*x+0.034</v>
      </c>
      <c r="G9" s="16" t="str">
        <f t="shared" si="3"/>
        <v>[0.3, 0.325)</v>
      </c>
      <c r="H9" s="1" t="str">
        <f t="shared" si="4"/>
        <v>elif 0.3&lt;=x&lt;0.325:y=0.52*x+0.034</v>
      </c>
      <c r="I9" s="16" t="s">
        <v>2</v>
      </c>
    </row>
    <row r="10" spans="1:9" x14ac:dyDescent="0.25">
      <c r="A10" s="13">
        <v>8</v>
      </c>
      <c r="B10" s="14">
        <v>0.32500000000000001</v>
      </c>
      <c r="C10" s="14">
        <v>0.20300000000000001</v>
      </c>
      <c r="D10" s="16">
        <f t="shared" si="0"/>
        <v>0.6</v>
      </c>
      <c r="E10" s="16">
        <f t="shared" si="1"/>
        <v>8.0000000000000002E-3</v>
      </c>
      <c r="F10" s="16" t="str">
        <f t="shared" si="2"/>
        <v>y=0.6*x+0.008</v>
      </c>
      <c r="G10" s="16" t="str">
        <f t="shared" si="3"/>
        <v>[0.325, 0.35)</v>
      </c>
      <c r="H10" s="1" t="str">
        <f t="shared" si="4"/>
        <v>elif 0.325&lt;=x&lt;0.35:y=0.6*x+0.008</v>
      </c>
      <c r="I10" s="16" t="s">
        <v>2</v>
      </c>
    </row>
    <row r="11" spans="1:9" x14ac:dyDescent="0.25">
      <c r="A11" s="13">
        <v>9</v>
      </c>
      <c r="B11" s="14">
        <v>0.35</v>
      </c>
      <c r="C11" s="14">
        <v>0.218</v>
      </c>
      <c r="D11" s="16">
        <f t="shared" si="0"/>
        <v>0.68</v>
      </c>
      <c r="E11" s="16">
        <f t="shared" si="1"/>
        <v>-0.02</v>
      </c>
      <c r="F11" s="16" t="str">
        <f t="shared" si="2"/>
        <v>y=0.68*x-0.02</v>
      </c>
      <c r="G11" s="16" t="str">
        <f t="shared" si="3"/>
        <v>[0.35, 0.4)</v>
      </c>
      <c r="H11" s="1" t="str">
        <f t="shared" si="4"/>
        <v>elif 0.35&lt;=x&lt;0.4:y=0.68*x-0.02</v>
      </c>
      <c r="I11" s="16" t="s">
        <v>2</v>
      </c>
    </row>
    <row r="12" spans="1:9" x14ac:dyDescent="0.25">
      <c r="A12" s="13">
        <v>10</v>
      </c>
      <c r="B12" s="14">
        <v>0.4</v>
      </c>
      <c r="C12" s="14">
        <v>0.252</v>
      </c>
      <c r="D12" s="16">
        <f t="shared" si="0"/>
        <v>0.9</v>
      </c>
      <c r="E12" s="16">
        <f t="shared" si="1"/>
        <v>-0.108</v>
      </c>
      <c r="F12" s="16" t="str">
        <f t="shared" si="2"/>
        <v>y=0.9*x-0.108</v>
      </c>
      <c r="G12" s="16" t="str">
        <f t="shared" si="3"/>
        <v>[0.4, 0.45)</v>
      </c>
      <c r="H12" s="1" t="str">
        <f t="shared" si="4"/>
        <v>elif 0.4&lt;=x&lt;0.45:y=0.9*x-0.108</v>
      </c>
      <c r="I12" s="16" t="s">
        <v>2</v>
      </c>
    </row>
    <row r="13" spans="1:9" x14ac:dyDescent="0.25">
      <c r="A13" s="13">
        <v>11</v>
      </c>
      <c r="B13" s="14">
        <v>0.45</v>
      </c>
      <c r="C13" s="14">
        <v>0.29699999999999999</v>
      </c>
      <c r="D13" s="16">
        <f t="shared" si="0"/>
        <v>1</v>
      </c>
      <c r="E13" s="16">
        <f t="shared" si="1"/>
        <v>-0.153</v>
      </c>
      <c r="F13" s="16" t="str">
        <f t="shared" si="2"/>
        <v>y=1*x-0.153</v>
      </c>
      <c r="G13" s="16" t="str">
        <f t="shared" si="3"/>
        <v>[0.45, 0.475)</v>
      </c>
      <c r="H13" s="1" t="str">
        <f t="shared" si="4"/>
        <v>elif 0.45&lt;=x&lt;0.475:y=1*x-0.153</v>
      </c>
      <c r="I13" s="16" t="s">
        <v>2</v>
      </c>
    </row>
    <row r="14" spans="1:9" x14ac:dyDescent="0.25">
      <c r="A14" s="13">
        <v>12</v>
      </c>
      <c r="B14" s="14">
        <v>0.47499999999999998</v>
      </c>
      <c r="C14" s="14">
        <v>0.32200000000000001</v>
      </c>
      <c r="D14" s="16">
        <f t="shared" si="0"/>
        <v>1</v>
      </c>
      <c r="E14" s="16">
        <f t="shared" si="1"/>
        <v>-0.153</v>
      </c>
      <c r="F14" s="16" t="str">
        <f t="shared" si="2"/>
        <v>y=1*x-0.153</v>
      </c>
      <c r="G14" s="16" t="str">
        <f t="shared" si="3"/>
        <v>[0.475, 0.5)</v>
      </c>
      <c r="H14" s="1" t="str">
        <f t="shared" si="4"/>
        <v>elif 0.475&lt;=x&lt;0.5:y=1*x-0.153</v>
      </c>
      <c r="I14" s="16" t="s">
        <v>2</v>
      </c>
    </row>
    <row r="15" spans="1:9" x14ac:dyDescent="0.25">
      <c r="A15" s="13">
        <v>13</v>
      </c>
      <c r="B15" s="14">
        <v>0.5</v>
      </c>
      <c r="C15" s="14">
        <v>0.34699999999999998</v>
      </c>
      <c r="D15" s="16">
        <f t="shared" si="0"/>
        <v>1.1599999999999999</v>
      </c>
      <c r="E15" s="16">
        <f t="shared" si="1"/>
        <v>-0.23300000000000001</v>
      </c>
      <c r="F15" s="16" t="str">
        <f t="shared" si="2"/>
        <v>y=1.16*x-0.233</v>
      </c>
      <c r="G15" s="16" t="str">
        <f t="shared" si="3"/>
        <v>[0.5, 0.525)</v>
      </c>
      <c r="H15" s="1" t="str">
        <f t="shared" si="4"/>
        <v>elif 0.5&lt;=x&lt;0.525:y=1.16*x-0.233</v>
      </c>
      <c r="I15" s="16" t="s">
        <v>2</v>
      </c>
    </row>
    <row r="16" spans="1:9" x14ac:dyDescent="0.25">
      <c r="A16" s="13">
        <v>14</v>
      </c>
      <c r="B16" s="14">
        <v>0.52500000000000002</v>
      </c>
      <c r="C16" s="14">
        <v>0.376</v>
      </c>
      <c r="D16" s="16">
        <f t="shared" si="0"/>
        <v>1.24</v>
      </c>
      <c r="E16" s="16">
        <f t="shared" si="1"/>
        <v>-0.27500000000000002</v>
      </c>
      <c r="F16" s="16" t="str">
        <f t="shared" si="2"/>
        <v>y=1.24*x-0.275</v>
      </c>
      <c r="G16" s="16" t="str">
        <f t="shared" si="3"/>
        <v>[0.525, 0.55)</v>
      </c>
      <c r="H16" s="1" t="str">
        <f t="shared" si="4"/>
        <v>elif 0.525&lt;=x&lt;0.55:y=1.24*x-0.275</v>
      </c>
      <c r="I16" s="16" t="s">
        <v>2</v>
      </c>
    </row>
    <row r="17" spans="1:9" x14ac:dyDescent="0.25">
      <c r="A17" s="13">
        <v>15</v>
      </c>
      <c r="B17" s="18">
        <v>0.55000000000000004</v>
      </c>
      <c r="C17" s="18">
        <v>0.40699999999999997</v>
      </c>
    </row>
    <row r="18" spans="1:9" x14ac:dyDescent="0.25">
      <c r="A18" s="17"/>
      <c r="B18" s="17"/>
      <c r="C18" s="17"/>
    </row>
    <row r="19" spans="1:9" x14ac:dyDescent="0.25">
      <c r="A19" s="17"/>
      <c r="B19" s="17"/>
      <c r="C19" s="17"/>
    </row>
    <row r="20" spans="1:9" x14ac:dyDescent="0.25">
      <c r="A20" s="17"/>
      <c r="B20" s="17"/>
      <c r="C20" s="17"/>
    </row>
    <row r="22" spans="1:9" x14ac:dyDescent="0.25">
      <c r="A22" s="25" t="s">
        <v>13</v>
      </c>
      <c r="B22" s="26"/>
      <c r="C22" s="26"/>
      <c r="D22" s="26"/>
      <c r="E22" s="26"/>
      <c r="F22" s="26"/>
      <c r="G22" s="26"/>
      <c r="H22" s="26"/>
      <c r="I22" s="27"/>
    </row>
    <row r="23" spans="1:9" x14ac:dyDescent="0.25">
      <c r="A23" s="13" t="s">
        <v>1</v>
      </c>
      <c r="B23" s="14" t="s">
        <v>2</v>
      </c>
      <c r="C23" s="14" t="s">
        <v>3</v>
      </c>
      <c r="D23" s="15" t="s">
        <v>4</v>
      </c>
      <c r="E23" s="15" t="s">
        <v>5</v>
      </c>
      <c r="F23" s="15" t="s">
        <v>6</v>
      </c>
      <c r="G23" s="15" t="s">
        <v>7</v>
      </c>
      <c r="H23" s="15" t="s">
        <v>8</v>
      </c>
      <c r="I23" s="15" t="s">
        <v>9</v>
      </c>
    </row>
    <row r="24" spans="1:9" x14ac:dyDescent="0.25">
      <c r="A24" s="13">
        <v>1</v>
      </c>
      <c r="B24" s="14">
        <v>0</v>
      </c>
      <c r="C24" s="14">
        <v>0.159</v>
      </c>
      <c r="D24" s="16">
        <f>ROUND((C25-C24)/(B25-B24),2)</f>
        <v>0.18</v>
      </c>
      <c r="E24" s="16">
        <f>ROUND(-D24*B24+C24,3)</f>
        <v>0.159</v>
      </c>
      <c r="F24" s="16" t="str">
        <f>_xlfn.CONCAT("y=",D24,"*",I24,IF(E24&gt;=0,_xlfn.CONCAT("+",E24),_xlfn.CONCAT("-",ABS(E24))))</f>
        <v>y=0.18*x+0.159</v>
      </c>
      <c r="G24" s="16" t="str">
        <f>_xlfn.CONCAT("[",B24,", ",B25,")")</f>
        <v>[0, 0.05)</v>
      </c>
      <c r="H24" s="1" t="str">
        <f>_xlfn.CONCAT("if ",B24,"&lt;=x&lt;",B25,":", F24)</f>
        <v>if 0&lt;=x&lt;0.05:y=0.18*x+0.159</v>
      </c>
      <c r="I24" s="16" t="s">
        <v>2</v>
      </c>
    </row>
    <row r="25" spans="1:9" x14ac:dyDescent="0.25">
      <c r="A25" s="13">
        <v>2</v>
      </c>
      <c r="B25" s="14">
        <v>0.05</v>
      </c>
      <c r="C25" s="14">
        <v>0.16800000000000001</v>
      </c>
      <c r="D25" s="16">
        <f t="shared" ref="D25:D36" si="5">ROUND((C26-C25)/(B26-B25),2)</f>
        <v>0.22</v>
      </c>
      <c r="E25" s="16">
        <f t="shared" ref="E25:E36" si="6">ROUND(-D25*B25+C25,3)</f>
        <v>0.157</v>
      </c>
      <c r="F25" s="16" t="str">
        <f t="shared" ref="F25:F36" si="7">_xlfn.CONCAT("y=",D25,"*",I25,IF(E25&gt;=0,_xlfn.CONCAT("+",E25),_xlfn.CONCAT("-",ABS(E25))))</f>
        <v>y=0.22*x+0.157</v>
      </c>
      <c r="G25" s="16" t="str">
        <f t="shared" ref="G25:G36" si="8">_xlfn.CONCAT("[",B25,", ",B26,")")</f>
        <v>[0.05, 0.1)</v>
      </c>
      <c r="H25" s="1" t="str">
        <f>_xlfn.CONCAT("elif ",B25,"&lt;=x&lt;",B26,":", F25)</f>
        <v>elif 0.05&lt;=x&lt;0.1:y=0.22*x+0.157</v>
      </c>
      <c r="I25" s="16" t="s">
        <v>2</v>
      </c>
    </row>
    <row r="26" spans="1:9" x14ac:dyDescent="0.25">
      <c r="A26" s="13">
        <v>3</v>
      </c>
      <c r="B26" s="14">
        <v>0.1</v>
      </c>
      <c r="C26" s="14">
        <v>0.17899999999999999</v>
      </c>
      <c r="D26" s="16">
        <f t="shared" si="5"/>
        <v>0.3</v>
      </c>
      <c r="E26" s="16">
        <f t="shared" si="6"/>
        <v>0.14899999999999999</v>
      </c>
      <c r="F26" s="16" t="str">
        <f t="shared" si="7"/>
        <v>y=0.3*x+0.149</v>
      </c>
      <c r="G26" s="16" t="str">
        <f t="shared" si="8"/>
        <v>[0.1, 0.15)</v>
      </c>
      <c r="H26" s="1" t="str">
        <f t="shared" ref="H26:H36" si="9">_xlfn.CONCAT("elif ",B26,"&lt;=x&lt;",B27,":", F26)</f>
        <v>elif 0.1&lt;=x&lt;0.15:y=0.3*x+0.149</v>
      </c>
      <c r="I26" s="16" t="s">
        <v>2</v>
      </c>
    </row>
    <row r="27" spans="1:9" x14ac:dyDescent="0.25">
      <c r="A27" s="13">
        <v>4</v>
      </c>
      <c r="B27" s="14">
        <v>0.15</v>
      </c>
      <c r="C27" s="14">
        <v>0.19400000000000001</v>
      </c>
      <c r="D27" s="16">
        <f t="shared" si="5"/>
        <v>0.36</v>
      </c>
      <c r="E27" s="16">
        <f t="shared" si="6"/>
        <v>0.14000000000000001</v>
      </c>
      <c r="F27" s="16" t="str">
        <f t="shared" si="7"/>
        <v>y=0.36*x+0.14</v>
      </c>
      <c r="G27" s="16" t="str">
        <f t="shared" si="8"/>
        <v>[0.15, 0.2)</v>
      </c>
      <c r="H27" s="1" t="str">
        <f t="shared" si="9"/>
        <v>elif 0.15&lt;=x&lt;0.2:y=0.36*x+0.14</v>
      </c>
      <c r="I27" s="16" t="s">
        <v>2</v>
      </c>
    </row>
    <row r="28" spans="1:9" x14ac:dyDescent="0.25">
      <c r="A28" s="13">
        <v>5</v>
      </c>
      <c r="B28" s="14">
        <v>0.2</v>
      </c>
      <c r="C28" s="14">
        <v>0.21199999999999999</v>
      </c>
      <c r="D28" s="16">
        <f t="shared" si="5"/>
        <v>0.44</v>
      </c>
      <c r="E28" s="16">
        <f t="shared" si="6"/>
        <v>0.124</v>
      </c>
      <c r="F28" s="16" t="str">
        <f t="shared" si="7"/>
        <v>y=0.44*x+0.124</v>
      </c>
      <c r="G28" s="16" t="str">
        <f t="shared" si="8"/>
        <v>[0.2, 0.225)</v>
      </c>
      <c r="H28" s="1" t="str">
        <f t="shared" si="9"/>
        <v>elif 0.2&lt;=x&lt;0.225:y=0.44*x+0.124</v>
      </c>
      <c r="I28" s="16" t="s">
        <v>2</v>
      </c>
    </row>
    <row r="29" spans="1:9" x14ac:dyDescent="0.25">
      <c r="A29" s="13">
        <v>6</v>
      </c>
      <c r="B29" s="14">
        <v>0.22500000000000001</v>
      </c>
      <c r="C29" s="14">
        <v>0.223</v>
      </c>
      <c r="D29" s="16">
        <f t="shared" si="5"/>
        <v>0.4</v>
      </c>
      <c r="E29" s="16">
        <f t="shared" si="6"/>
        <v>0.13300000000000001</v>
      </c>
      <c r="F29" s="16" t="str">
        <f t="shared" si="7"/>
        <v>y=0.4*+0.133</v>
      </c>
      <c r="G29" s="16" t="str">
        <f t="shared" si="8"/>
        <v>[0.225, 0.25)</v>
      </c>
      <c r="H29" s="1" t="str">
        <f t="shared" si="9"/>
        <v>elif 0.225&lt;=x&lt;0.25:y=0.4*+0.133</v>
      </c>
      <c r="I29" s="16"/>
    </row>
    <row r="30" spans="1:9" x14ac:dyDescent="0.25">
      <c r="A30" s="13">
        <v>7</v>
      </c>
      <c r="B30" s="14">
        <v>0.25</v>
      </c>
      <c r="C30" s="14">
        <v>0.23300000000000001</v>
      </c>
      <c r="D30" s="16">
        <f t="shared" si="5"/>
        <v>0.54</v>
      </c>
      <c r="E30" s="16">
        <f t="shared" si="6"/>
        <v>9.8000000000000004E-2</v>
      </c>
      <c r="F30" s="16" t="str">
        <f t="shared" si="7"/>
        <v>y=0.54*x+0.098</v>
      </c>
      <c r="G30" s="16" t="str">
        <f t="shared" si="8"/>
        <v>[0.25, 0.3)</v>
      </c>
      <c r="H30" s="1" t="str">
        <f t="shared" si="9"/>
        <v>elif 0.25&lt;=x&lt;0.3:y=0.54*x+0.098</v>
      </c>
      <c r="I30" s="16" t="s">
        <v>2</v>
      </c>
    </row>
    <row r="31" spans="1:9" x14ac:dyDescent="0.25">
      <c r="A31" s="13">
        <v>8</v>
      </c>
      <c r="B31" s="14">
        <v>0.3</v>
      </c>
      <c r="C31" s="14">
        <v>0.26</v>
      </c>
      <c r="D31" s="16">
        <f t="shared" si="5"/>
        <v>0.62</v>
      </c>
      <c r="E31" s="16">
        <f t="shared" si="6"/>
        <v>7.3999999999999996E-2</v>
      </c>
      <c r="F31" s="16" t="str">
        <f t="shared" si="7"/>
        <v>y=0.62*x+0.074</v>
      </c>
      <c r="G31" s="16" t="str">
        <f t="shared" si="8"/>
        <v>[0.3, 0.35)</v>
      </c>
      <c r="H31" s="1" t="str">
        <f t="shared" si="9"/>
        <v>elif 0.3&lt;=x&lt;0.35:y=0.62*x+0.074</v>
      </c>
      <c r="I31" s="16" t="s">
        <v>2</v>
      </c>
    </row>
    <row r="32" spans="1:9" x14ac:dyDescent="0.25">
      <c r="A32" s="13">
        <v>9</v>
      </c>
      <c r="B32" s="14">
        <v>0.35</v>
      </c>
      <c r="C32" s="14">
        <v>0.29099999999999998</v>
      </c>
      <c r="D32" s="16">
        <f t="shared" si="5"/>
        <v>0.84</v>
      </c>
      <c r="E32" s="16">
        <f t="shared" si="6"/>
        <v>-3.0000000000000001E-3</v>
      </c>
      <c r="F32" s="16" t="str">
        <f t="shared" si="7"/>
        <v>y=0.84*x-0.003</v>
      </c>
      <c r="G32" s="16" t="str">
        <f t="shared" si="8"/>
        <v>[0.35, 0.4)</v>
      </c>
      <c r="H32" s="1" t="str">
        <f t="shared" si="9"/>
        <v>elif 0.35&lt;=x&lt;0.4:y=0.84*x-0.003</v>
      </c>
      <c r="I32" s="16" t="s">
        <v>2</v>
      </c>
    </row>
    <row r="33" spans="1:9" x14ac:dyDescent="0.25">
      <c r="A33" s="13">
        <v>10</v>
      </c>
      <c r="B33" s="14">
        <v>0.4</v>
      </c>
      <c r="C33" s="14">
        <v>0.33300000000000002</v>
      </c>
      <c r="D33" s="16">
        <f t="shared" si="5"/>
        <v>1</v>
      </c>
      <c r="E33" s="16">
        <f t="shared" si="6"/>
        <v>-6.7000000000000004E-2</v>
      </c>
      <c r="F33" s="16" t="str">
        <f t="shared" si="7"/>
        <v>y=1*x-0.067</v>
      </c>
      <c r="G33" s="16" t="str">
        <f t="shared" si="8"/>
        <v>[0.4, 0.45)</v>
      </c>
      <c r="H33" s="1" t="str">
        <f t="shared" si="9"/>
        <v>elif 0.4&lt;=x&lt;0.45:y=1*x-0.067</v>
      </c>
      <c r="I33" s="16" t="s">
        <v>2</v>
      </c>
    </row>
    <row r="34" spans="1:9" x14ac:dyDescent="0.25">
      <c r="A34" s="13">
        <v>11</v>
      </c>
      <c r="B34" s="14">
        <v>0.45</v>
      </c>
      <c r="C34" s="14">
        <v>0.38300000000000001</v>
      </c>
      <c r="D34" s="16">
        <f t="shared" si="5"/>
        <v>1.22</v>
      </c>
      <c r="E34" s="16">
        <f t="shared" si="6"/>
        <v>-0.16600000000000001</v>
      </c>
      <c r="F34" s="16" t="str">
        <f t="shared" si="7"/>
        <v>y=1.22*x-0.166</v>
      </c>
      <c r="G34" s="16" t="str">
        <f t="shared" si="8"/>
        <v>[0.45, 0.5)</v>
      </c>
      <c r="H34" s="1" t="str">
        <f t="shared" si="9"/>
        <v>elif 0.45&lt;=x&lt;0.5:y=1.22*x-0.166</v>
      </c>
      <c r="I34" s="16" t="s">
        <v>2</v>
      </c>
    </row>
    <row r="35" spans="1:9" x14ac:dyDescent="0.25">
      <c r="A35" s="13">
        <v>12</v>
      </c>
      <c r="B35" s="14">
        <v>0.5</v>
      </c>
      <c r="C35" s="14">
        <v>0.44400000000000001</v>
      </c>
      <c r="D35" s="16">
        <f t="shared" si="5"/>
        <v>1.36</v>
      </c>
      <c r="E35" s="16">
        <f t="shared" si="6"/>
        <v>-0.23599999999999999</v>
      </c>
      <c r="F35" s="16" t="str">
        <f t="shared" si="7"/>
        <v>y=1.36*x-0.236</v>
      </c>
      <c r="G35" s="16" t="str">
        <f t="shared" si="8"/>
        <v>[0.5, 0.525)</v>
      </c>
      <c r="H35" s="1" t="str">
        <f t="shared" si="9"/>
        <v>elif 0.5&lt;=x&lt;0.525:y=1.36*x-0.236</v>
      </c>
      <c r="I35" s="16" t="s">
        <v>2</v>
      </c>
    </row>
    <row r="36" spans="1:9" x14ac:dyDescent="0.25">
      <c r="A36" s="13">
        <v>13</v>
      </c>
      <c r="B36" s="14">
        <v>0.52500000000000002</v>
      </c>
      <c r="C36" s="14">
        <v>0.47799999999999998</v>
      </c>
      <c r="D36" s="16">
        <f t="shared" si="5"/>
        <v>1.44</v>
      </c>
      <c r="E36" s="16">
        <f t="shared" si="6"/>
        <v>-0.27800000000000002</v>
      </c>
      <c r="F36" s="16" t="str">
        <f t="shared" si="7"/>
        <v>y=1.44*x-0.278</v>
      </c>
      <c r="G36" s="16" t="str">
        <f t="shared" si="8"/>
        <v>[0.525, 0.55)</v>
      </c>
      <c r="H36" s="1" t="str">
        <f t="shared" si="9"/>
        <v>elif 0.525&lt;=x&lt;0.55:y=1.44*x-0.278</v>
      </c>
      <c r="I36" s="16" t="s">
        <v>2</v>
      </c>
    </row>
    <row r="37" spans="1:9" x14ac:dyDescent="0.25">
      <c r="A37" s="13">
        <v>14</v>
      </c>
      <c r="B37" s="9">
        <v>0.55000000000000004</v>
      </c>
      <c r="C37" s="9">
        <v>0.51400000000000001</v>
      </c>
    </row>
    <row r="39" spans="1:9" x14ac:dyDescent="0.25">
      <c r="A39" s="24" t="s">
        <v>14</v>
      </c>
      <c r="B39" s="24"/>
      <c r="C39" s="24"/>
      <c r="D39" s="24"/>
      <c r="E39" s="24"/>
      <c r="F39" s="24"/>
      <c r="G39" s="24"/>
      <c r="H39" s="24"/>
      <c r="I39" s="24"/>
    </row>
    <row r="40" spans="1:9" x14ac:dyDescent="0.25">
      <c r="A40" s="13" t="s">
        <v>1</v>
      </c>
      <c r="B40" s="13" t="s">
        <v>2</v>
      </c>
      <c r="C40" s="14" t="s">
        <v>3</v>
      </c>
      <c r="D40" s="15" t="s">
        <v>4</v>
      </c>
      <c r="E40" s="15" t="s">
        <v>5</v>
      </c>
      <c r="F40" s="15" t="s">
        <v>6</v>
      </c>
      <c r="G40" s="15" t="s">
        <v>7</v>
      </c>
      <c r="H40" s="15" t="s">
        <v>8</v>
      </c>
      <c r="I40" s="15" t="s">
        <v>9</v>
      </c>
    </row>
    <row r="41" spans="1:9" x14ac:dyDescent="0.25">
      <c r="A41" s="13">
        <v>1</v>
      </c>
      <c r="B41" s="14">
        <v>0</v>
      </c>
      <c r="C41" s="14">
        <v>0.21</v>
      </c>
      <c r="D41" s="16">
        <f t="shared" ref="D41:D55" si="10">ROUND((C42-C41)/(B42-B41),2)</f>
        <v>0.22</v>
      </c>
      <c r="E41" s="16">
        <f t="shared" ref="E41:E55" si="11">ROUND(-D41*B41+C41,3)</f>
        <v>0.21</v>
      </c>
      <c r="F41" s="16" t="str">
        <f t="shared" ref="F41:F55" si="12">_xlfn.CONCAT("y=",D41,"*",I41,IF(E41&gt;=0,_xlfn.CONCAT("+",E41),_xlfn.CONCAT("-",ABS(E41))))</f>
        <v>y=0.22*x+0.21</v>
      </c>
      <c r="G41" s="16" t="str">
        <f t="shared" ref="G41:G55" si="13">_xlfn.CONCAT("[",B41,", ",B42,")")</f>
        <v>[0, 0.05)</v>
      </c>
      <c r="H41" s="1" t="str">
        <f>_xlfn.CONCAT("if ",B41,"&lt;=x&lt;",B42,":", F41)</f>
        <v>if 0&lt;=x&lt;0.05:y=0.22*x+0.21</v>
      </c>
      <c r="I41" s="16" t="s">
        <v>2</v>
      </c>
    </row>
    <row r="42" spans="1:9" x14ac:dyDescent="0.25">
      <c r="A42" s="13">
        <v>2</v>
      </c>
      <c r="B42" s="14">
        <v>0.05</v>
      </c>
      <c r="C42" s="14">
        <v>0.221</v>
      </c>
      <c r="D42" s="16">
        <f t="shared" si="10"/>
        <v>0.22</v>
      </c>
      <c r="E42" s="16">
        <f t="shared" si="11"/>
        <v>0.21</v>
      </c>
      <c r="F42" s="16" t="str">
        <f t="shared" si="12"/>
        <v>y=0.22*x+0.21</v>
      </c>
      <c r="G42" s="16" t="str">
        <f t="shared" si="13"/>
        <v>[0.05, 0.1)</v>
      </c>
      <c r="H42" s="1" t="str">
        <f t="shared" ref="H42:H55" si="14">_xlfn.CONCAT("elif ",B42,"&lt;=x&lt;",B43,":", F42)</f>
        <v>elif 0.05&lt;=x&lt;0.1:y=0.22*x+0.21</v>
      </c>
      <c r="I42" s="16" t="s">
        <v>2</v>
      </c>
    </row>
    <row r="43" spans="1:9" x14ac:dyDescent="0.25">
      <c r="A43" s="13">
        <v>3</v>
      </c>
      <c r="B43" s="14">
        <v>0.1</v>
      </c>
      <c r="C43" s="14">
        <v>0.23200000000000001</v>
      </c>
      <c r="D43" s="16">
        <f t="shared" si="10"/>
        <v>0.24</v>
      </c>
      <c r="E43" s="16">
        <f t="shared" si="11"/>
        <v>0.20799999999999999</v>
      </c>
      <c r="F43" s="16" t="str">
        <f t="shared" si="12"/>
        <v>y=0.24*x+0.208</v>
      </c>
      <c r="G43" s="16" t="str">
        <f t="shared" si="13"/>
        <v>[0.1, 0.15)</v>
      </c>
      <c r="H43" s="1" t="str">
        <f t="shared" si="14"/>
        <v>elif 0.1&lt;=x&lt;0.15:y=0.24*x+0.208</v>
      </c>
      <c r="I43" s="16" t="s">
        <v>2</v>
      </c>
    </row>
    <row r="44" spans="1:9" x14ac:dyDescent="0.25">
      <c r="A44" s="13">
        <v>4</v>
      </c>
      <c r="B44" s="14">
        <v>0.15</v>
      </c>
      <c r="C44" s="14">
        <v>0.24399999999999999</v>
      </c>
      <c r="D44" s="16">
        <f t="shared" si="10"/>
        <v>0.32</v>
      </c>
      <c r="E44" s="16">
        <f t="shared" si="11"/>
        <v>0.19600000000000001</v>
      </c>
      <c r="F44" s="16" t="str">
        <f t="shared" si="12"/>
        <v>y=0.32*x+0.196</v>
      </c>
      <c r="G44" s="16" t="str">
        <f t="shared" si="13"/>
        <v>[0.15, 0.2)</v>
      </c>
      <c r="H44" s="1" t="str">
        <f t="shared" si="14"/>
        <v>elif 0.15&lt;=x&lt;0.2:y=0.32*x+0.196</v>
      </c>
      <c r="I44" s="16" t="s">
        <v>2</v>
      </c>
    </row>
    <row r="45" spans="1:9" x14ac:dyDescent="0.25">
      <c r="A45" s="13">
        <v>5</v>
      </c>
      <c r="B45" s="14">
        <v>0.2</v>
      </c>
      <c r="C45" s="14">
        <v>0.26</v>
      </c>
      <c r="D45" s="16">
        <f t="shared" si="10"/>
        <v>0.32</v>
      </c>
      <c r="E45" s="16">
        <f t="shared" si="11"/>
        <v>0.19600000000000001</v>
      </c>
      <c r="F45" s="16" t="str">
        <f t="shared" si="12"/>
        <v>y=0.32*x+0.196</v>
      </c>
      <c r="G45" s="16" t="str">
        <f t="shared" si="13"/>
        <v>[0.2, 0.225)</v>
      </c>
      <c r="H45" s="1" t="str">
        <f t="shared" si="14"/>
        <v>elif 0.2&lt;=x&lt;0.225:y=0.32*x+0.196</v>
      </c>
      <c r="I45" s="16" t="s">
        <v>2</v>
      </c>
    </row>
    <row r="46" spans="1:9" x14ac:dyDescent="0.25">
      <c r="A46" s="13">
        <v>6</v>
      </c>
      <c r="B46" s="14">
        <v>0.22500000000000001</v>
      </c>
      <c r="C46" s="14">
        <v>0.26800000000000002</v>
      </c>
      <c r="D46" s="16">
        <f t="shared" si="10"/>
        <v>0.48</v>
      </c>
      <c r="E46" s="16">
        <f t="shared" si="11"/>
        <v>0.16</v>
      </c>
      <c r="F46" s="16" t="str">
        <f t="shared" si="12"/>
        <v>y=0.48*x+0.16</v>
      </c>
      <c r="G46" s="16" t="str">
        <f t="shared" si="13"/>
        <v>[0.225, 0.25)</v>
      </c>
      <c r="H46" s="1" t="str">
        <f t="shared" si="14"/>
        <v>elif 0.225&lt;=x&lt;0.25:y=0.48*x+0.16</v>
      </c>
      <c r="I46" s="16" t="s">
        <v>2</v>
      </c>
    </row>
    <row r="47" spans="1:9" x14ac:dyDescent="0.25">
      <c r="A47" s="13">
        <v>7</v>
      </c>
      <c r="B47" s="14">
        <v>0.25</v>
      </c>
      <c r="C47" s="14">
        <v>0.28000000000000003</v>
      </c>
      <c r="D47" s="16">
        <f t="shared" si="10"/>
        <v>0.46</v>
      </c>
      <c r="E47" s="16">
        <f t="shared" si="11"/>
        <v>0.16500000000000001</v>
      </c>
      <c r="F47" s="16" t="str">
        <f t="shared" si="12"/>
        <v>y=0.46*x+0.165</v>
      </c>
      <c r="G47" s="16" t="str">
        <f t="shared" si="13"/>
        <v>[0.25, 0.3)</v>
      </c>
      <c r="H47" s="1" t="str">
        <f t="shared" si="14"/>
        <v>elif 0.25&lt;=x&lt;0.3:y=0.46*x+0.165</v>
      </c>
      <c r="I47" s="16" t="s">
        <v>2</v>
      </c>
    </row>
    <row r="48" spans="1:9" x14ac:dyDescent="0.25">
      <c r="A48" s="13">
        <v>8</v>
      </c>
      <c r="B48" s="14">
        <v>0.3</v>
      </c>
      <c r="C48" s="14">
        <v>0.30299999999999999</v>
      </c>
      <c r="D48" s="16">
        <f t="shared" si="10"/>
        <v>0.78</v>
      </c>
      <c r="E48" s="16">
        <f t="shared" si="11"/>
        <v>6.9000000000000006E-2</v>
      </c>
      <c r="F48" s="16" t="str">
        <f t="shared" si="12"/>
        <v>y=0.78*x+0.069</v>
      </c>
      <c r="G48" s="16" t="str">
        <f t="shared" si="13"/>
        <v>[0.3, 0.35)</v>
      </c>
      <c r="H48" s="1" t="str">
        <f t="shared" si="14"/>
        <v>elif 0.3&lt;=x&lt;0.35:y=0.78*x+0.069</v>
      </c>
      <c r="I48" s="16" t="s">
        <v>2</v>
      </c>
    </row>
    <row r="49" spans="1:9" x14ac:dyDescent="0.25">
      <c r="A49" s="13">
        <v>9</v>
      </c>
      <c r="B49" s="14">
        <v>0.35</v>
      </c>
      <c r="C49" s="14">
        <v>0.34200000000000003</v>
      </c>
      <c r="D49" s="16">
        <f t="shared" si="10"/>
        <v>1.1599999999999999</v>
      </c>
      <c r="E49" s="16">
        <f t="shared" si="11"/>
        <v>-6.4000000000000001E-2</v>
      </c>
      <c r="F49" s="16" t="str">
        <f t="shared" si="12"/>
        <v>y=1.16*x-0.064</v>
      </c>
      <c r="G49" s="16" t="str">
        <f t="shared" si="13"/>
        <v>[0.35, 0.4)</v>
      </c>
      <c r="H49" s="1" t="str">
        <f t="shared" si="14"/>
        <v>elif 0.35&lt;=x&lt;0.4:y=1.16*x-0.064</v>
      </c>
      <c r="I49" s="16" t="s">
        <v>2</v>
      </c>
    </row>
    <row r="50" spans="1:9" x14ac:dyDescent="0.25">
      <c r="A50" s="13">
        <v>10</v>
      </c>
      <c r="B50" s="14">
        <v>0.4</v>
      </c>
      <c r="C50" s="14">
        <v>0.4</v>
      </c>
      <c r="D50" s="16">
        <f t="shared" si="10"/>
        <v>1.32</v>
      </c>
      <c r="E50" s="16">
        <f t="shared" si="11"/>
        <v>-0.128</v>
      </c>
      <c r="F50" s="16" t="str">
        <f t="shared" si="12"/>
        <v>y=1.32*x-0.128</v>
      </c>
      <c r="G50" s="16" t="str">
        <f t="shared" si="13"/>
        <v>[0.4, 0.425)</v>
      </c>
      <c r="H50" s="1" t="str">
        <f t="shared" si="14"/>
        <v>elif 0.4&lt;=x&lt;0.425:y=1.32*x-0.128</v>
      </c>
      <c r="I50" s="16" t="s">
        <v>2</v>
      </c>
    </row>
    <row r="51" spans="1:9" x14ac:dyDescent="0.25">
      <c r="A51" s="13">
        <v>11</v>
      </c>
      <c r="B51" s="14">
        <v>0.42499999999999999</v>
      </c>
      <c r="C51" s="14">
        <v>0.433</v>
      </c>
      <c r="D51" s="16">
        <f t="shared" si="10"/>
        <v>1.48</v>
      </c>
      <c r="E51" s="16">
        <f t="shared" si="11"/>
        <v>-0.19600000000000001</v>
      </c>
      <c r="F51" s="16" t="str">
        <f t="shared" si="12"/>
        <v>y=1.48*x-0.196</v>
      </c>
      <c r="G51" s="16" t="str">
        <f t="shared" si="13"/>
        <v>[0.425, 0.45)</v>
      </c>
      <c r="H51" s="1" t="str">
        <f t="shared" si="14"/>
        <v>elif 0.425&lt;=x&lt;0.45:y=1.48*x-0.196</v>
      </c>
      <c r="I51" s="16" t="s">
        <v>2</v>
      </c>
    </row>
    <row r="52" spans="1:9" x14ac:dyDescent="0.25">
      <c r="A52" s="13">
        <v>12</v>
      </c>
      <c r="B52" s="14">
        <v>0.45</v>
      </c>
      <c r="C52" s="14">
        <v>0.47</v>
      </c>
      <c r="D52" s="16">
        <f t="shared" si="10"/>
        <v>1.52</v>
      </c>
      <c r="E52" s="16">
        <f t="shared" si="11"/>
        <v>-0.214</v>
      </c>
      <c r="F52" s="16" t="str">
        <f t="shared" si="12"/>
        <v>y=1.52*x-0.214</v>
      </c>
      <c r="G52" s="16" t="str">
        <f t="shared" si="13"/>
        <v>[0.45, 0.475)</v>
      </c>
      <c r="H52" s="1" t="str">
        <f t="shared" si="14"/>
        <v>elif 0.45&lt;=x&lt;0.475:y=1.52*x-0.214</v>
      </c>
      <c r="I52" s="16" t="s">
        <v>2</v>
      </c>
    </row>
    <row r="53" spans="1:9" x14ac:dyDescent="0.25">
      <c r="A53" s="13">
        <v>13</v>
      </c>
      <c r="B53" s="14">
        <v>0.47499999999999998</v>
      </c>
      <c r="C53" s="14">
        <v>0.50800000000000001</v>
      </c>
      <c r="D53" s="16">
        <f t="shared" si="10"/>
        <v>1.56</v>
      </c>
      <c r="E53" s="16">
        <f t="shared" si="11"/>
        <v>-0.23300000000000001</v>
      </c>
      <c r="F53" s="16" t="str">
        <f t="shared" si="12"/>
        <v>y=1.56*x-0.233</v>
      </c>
      <c r="G53" s="16" t="str">
        <f t="shared" si="13"/>
        <v>[0.475, 0.5)</v>
      </c>
      <c r="H53" s="1" t="str">
        <f t="shared" si="14"/>
        <v>elif 0.475&lt;=x&lt;0.5:y=1.56*x-0.233</v>
      </c>
      <c r="I53" s="16" t="s">
        <v>2</v>
      </c>
    </row>
    <row r="54" spans="1:9" x14ac:dyDescent="0.25">
      <c r="A54" s="13">
        <v>14</v>
      </c>
      <c r="B54" s="14">
        <v>0.5</v>
      </c>
      <c r="C54" s="14">
        <v>0.54700000000000004</v>
      </c>
      <c r="D54" s="16">
        <f t="shared" si="10"/>
        <v>1.6</v>
      </c>
      <c r="E54" s="16">
        <f t="shared" si="11"/>
        <v>-0.253</v>
      </c>
      <c r="F54" s="16" t="str">
        <f t="shared" si="12"/>
        <v>y=1.6*x-0.253</v>
      </c>
      <c r="G54" s="16" t="str">
        <f t="shared" si="13"/>
        <v>[0.5, 0.525)</v>
      </c>
      <c r="H54" s="1" t="str">
        <f t="shared" si="14"/>
        <v>elif 0.5&lt;=x&lt;0.525:y=1.6*x-0.253</v>
      </c>
      <c r="I54" s="16" t="s">
        <v>2</v>
      </c>
    </row>
    <row r="55" spans="1:9" x14ac:dyDescent="0.25">
      <c r="A55" s="13">
        <v>15</v>
      </c>
      <c r="B55" s="14">
        <v>0.52500000000000002</v>
      </c>
      <c r="C55" s="14">
        <v>0.58699999999999997</v>
      </c>
      <c r="D55" s="16">
        <f t="shared" si="10"/>
        <v>1.6</v>
      </c>
      <c r="E55" s="16">
        <f t="shared" si="11"/>
        <v>-0.253</v>
      </c>
      <c r="F55" s="16" t="str">
        <f t="shared" si="12"/>
        <v>y=1.6*x-0.253</v>
      </c>
      <c r="G55" s="16" t="str">
        <f t="shared" si="13"/>
        <v>[0.525, 0.55)</v>
      </c>
      <c r="H55" s="1" t="str">
        <f t="shared" si="14"/>
        <v>elif 0.525&lt;=x&lt;0.55:y=1.6*x-0.253</v>
      </c>
      <c r="I55" s="16" t="s">
        <v>2</v>
      </c>
    </row>
    <row r="56" spans="1:9" x14ac:dyDescent="0.25">
      <c r="A56" s="13">
        <v>16</v>
      </c>
      <c r="B56" s="9">
        <v>0.55000000000000004</v>
      </c>
      <c r="C56" s="9">
        <v>0.627</v>
      </c>
    </row>
    <row r="58" spans="1:9" x14ac:dyDescent="0.25">
      <c r="A58" s="24" t="s">
        <v>11</v>
      </c>
      <c r="B58" s="24"/>
      <c r="C58" s="24"/>
      <c r="D58" s="24"/>
      <c r="E58" s="24"/>
      <c r="F58" s="24"/>
      <c r="G58" s="24"/>
      <c r="H58" s="24"/>
      <c r="I58" s="24"/>
    </row>
    <row r="59" spans="1:9" x14ac:dyDescent="0.25">
      <c r="A59" s="13" t="s">
        <v>1</v>
      </c>
      <c r="B59" s="13" t="s">
        <v>2</v>
      </c>
      <c r="C59" s="14" t="s">
        <v>3</v>
      </c>
      <c r="D59" s="15" t="s">
        <v>4</v>
      </c>
      <c r="E59" s="15" t="s">
        <v>5</v>
      </c>
      <c r="F59" s="15" t="s">
        <v>6</v>
      </c>
      <c r="G59" s="15" t="s">
        <v>7</v>
      </c>
      <c r="H59" s="15" t="s">
        <v>8</v>
      </c>
      <c r="I59" s="15" t="s">
        <v>9</v>
      </c>
    </row>
    <row r="60" spans="1:9" x14ac:dyDescent="0.25">
      <c r="A60" s="13">
        <v>1</v>
      </c>
      <c r="B60" s="14">
        <v>0</v>
      </c>
      <c r="C60" s="14">
        <v>0.24</v>
      </c>
      <c r="D60" s="16">
        <f t="shared" ref="D60:D80" si="15">ROUND((C61-C60)/(B61-B60),2)</f>
        <v>0.18</v>
      </c>
      <c r="E60" s="16">
        <f t="shared" ref="E60:E80" si="16">ROUND(-D60*B60+C60,3)</f>
        <v>0.24</v>
      </c>
      <c r="F60" s="16" t="str">
        <f t="shared" ref="F60:F80" si="17">_xlfn.CONCAT("y=",D60,"*",I60,IF(E60&gt;=0,_xlfn.CONCAT("+",E60),_xlfn.CONCAT("-",ABS(E60))))</f>
        <v>y=0.18*x+0.24</v>
      </c>
      <c r="G60" s="16" t="str">
        <f t="shared" ref="G60:G80" si="18">_xlfn.CONCAT("[",B60,", ",B61,")")</f>
        <v>[0, 0.05)</v>
      </c>
      <c r="H60" s="1" t="str">
        <f>_xlfn.CONCAT("if ",B60,"&lt;=x&lt;",B61,":", F60)</f>
        <v>if 0&lt;=x&lt;0.05:y=0.18*x+0.24</v>
      </c>
      <c r="I60" s="16" t="s">
        <v>2</v>
      </c>
    </row>
    <row r="61" spans="1:9" x14ac:dyDescent="0.25">
      <c r="A61" s="13">
        <v>2</v>
      </c>
      <c r="B61" s="14">
        <v>0.05</v>
      </c>
      <c r="C61" s="14">
        <v>0.249</v>
      </c>
      <c r="D61" s="16">
        <f t="shared" si="15"/>
        <v>0.2</v>
      </c>
      <c r="E61" s="16">
        <f t="shared" si="16"/>
        <v>0.23899999999999999</v>
      </c>
      <c r="F61" s="16" t="str">
        <f t="shared" si="17"/>
        <v>y=0.2*x+0.239</v>
      </c>
      <c r="G61" s="16" t="str">
        <f t="shared" si="18"/>
        <v>[0.05, 0.075)</v>
      </c>
      <c r="H61" s="1" t="str">
        <f t="shared" ref="H61:H80" si="19">_xlfn.CONCAT("elif ",B61,"&lt;=x&lt;",B62,":", F61)</f>
        <v>elif 0.05&lt;=x&lt;0.075:y=0.2*x+0.239</v>
      </c>
      <c r="I61" s="16" t="s">
        <v>2</v>
      </c>
    </row>
    <row r="62" spans="1:9" x14ac:dyDescent="0.25">
      <c r="A62" s="13">
        <v>3</v>
      </c>
      <c r="B62" s="14">
        <v>7.4999999999999997E-2</v>
      </c>
      <c r="C62" s="14">
        <v>0.254</v>
      </c>
      <c r="D62" s="16">
        <f t="shared" si="15"/>
        <v>0.24</v>
      </c>
      <c r="E62" s="16">
        <f t="shared" si="16"/>
        <v>0.23599999999999999</v>
      </c>
      <c r="F62" s="16" t="str">
        <f t="shared" si="17"/>
        <v>y=0.24*x+0.236</v>
      </c>
      <c r="G62" s="16" t="str">
        <f t="shared" si="18"/>
        <v>[0.075, 0.1)</v>
      </c>
      <c r="H62" s="1" t="str">
        <f t="shared" si="19"/>
        <v>elif 0.075&lt;=x&lt;0.1:y=0.24*x+0.236</v>
      </c>
      <c r="I62" s="16" t="s">
        <v>2</v>
      </c>
    </row>
    <row r="63" spans="1:9" x14ac:dyDescent="0.25">
      <c r="A63" s="13">
        <v>4</v>
      </c>
      <c r="B63" s="14">
        <v>0.1</v>
      </c>
      <c r="C63" s="14">
        <v>0.26</v>
      </c>
      <c r="D63" s="16">
        <f t="shared" si="15"/>
        <v>0.24</v>
      </c>
      <c r="E63" s="16">
        <f t="shared" si="16"/>
        <v>0.23599999999999999</v>
      </c>
      <c r="F63" s="16" t="str">
        <f t="shared" si="17"/>
        <v>y=0.24*x+0.236</v>
      </c>
      <c r="G63" s="16" t="str">
        <f t="shared" si="18"/>
        <v>[0.1, 0.125)</v>
      </c>
      <c r="H63" s="1" t="str">
        <f t="shared" si="19"/>
        <v>elif 0.1&lt;=x&lt;0.125:y=0.24*x+0.236</v>
      </c>
      <c r="I63" s="16" t="s">
        <v>2</v>
      </c>
    </row>
    <row r="64" spans="1:9" x14ac:dyDescent="0.25">
      <c r="A64" s="13">
        <v>5</v>
      </c>
      <c r="B64" s="14">
        <v>0.125</v>
      </c>
      <c r="C64" s="14">
        <v>0.26600000000000001</v>
      </c>
      <c r="D64" s="16">
        <f t="shared" si="15"/>
        <v>0.24</v>
      </c>
      <c r="E64" s="16">
        <f t="shared" si="16"/>
        <v>0.23599999999999999</v>
      </c>
      <c r="F64" s="16" t="str">
        <f t="shared" si="17"/>
        <v>y=0.24*x+0.236</v>
      </c>
      <c r="G64" s="16" t="str">
        <f t="shared" si="18"/>
        <v>[0.125, 0.15)</v>
      </c>
      <c r="H64" s="1" t="str">
        <f t="shared" si="19"/>
        <v>elif 0.125&lt;=x&lt;0.15:y=0.24*x+0.236</v>
      </c>
      <c r="I64" s="16" t="s">
        <v>2</v>
      </c>
    </row>
    <row r="65" spans="1:9" x14ac:dyDescent="0.25">
      <c r="A65" s="13">
        <v>6</v>
      </c>
      <c r="B65" s="14">
        <v>0.15</v>
      </c>
      <c r="C65" s="14">
        <v>0.27200000000000002</v>
      </c>
      <c r="D65" s="16">
        <f t="shared" si="15"/>
        <v>0.36</v>
      </c>
      <c r="E65" s="16">
        <f t="shared" si="16"/>
        <v>0.218</v>
      </c>
      <c r="F65" s="16" t="str">
        <f t="shared" si="17"/>
        <v>y=0.36*x+0.218</v>
      </c>
      <c r="G65" s="16" t="str">
        <f t="shared" si="18"/>
        <v>[0.15, 0.175)</v>
      </c>
      <c r="H65" s="1" t="str">
        <f t="shared" si="19"/>
        <v>elif 0.15&lt;=x&lt;0.175:y=0.36*x+0.218</v>
      </c>
      <c r="I65" s="16" t="s">
        <v>2</v>
      </c>
    </row>
    <row r="66" spans="1:9" x14ac:dyDescent="0.25">
      <c r="A66" s="13">
        <v>7</v>
      </c>
      <c r="B66" s="14">
        <v>0.17499999999999999</v>
      </c>
      <c r="C66" s="14">
        <v>0.28100000000000003</v>
      </c>
      <c r="D66" s="16">
        <f t="shared" si="15"/>
        <v>0.28000000000000003</v>
      </c>
      <c r="E66" s="16">
        <f t="shared" si="16"/>
        <v>0.23200000000000001</v>
      </c>
      <c r="F66" s="16" t="str">
        <f t="shared" si="17"/>
        <v>y=0.28*x+0.232</v>
      </c>
      <c r="G66" s="16" t="str">
        <f t="shared" si="18"/>
        <v>[0.175, 0.2)</v>
      </c>
      <c r="H66" s="1" t="str">
        <f t="shared" si="19"/>
        <v>elif 0.175&lt;=x&lt;0.2:y=0.28*x+0.232</v>
      </c>
      <c r="I66" s="16" t="s">
        <v>2</v>
      </c>
    </row>
    <row r="67" spans="1:9" x14ac:dyDescent="0.25">
      <c r="A67" s="13">
        <v>8</v>
      </c>
      <c r="B67" s="14">
        <v>0.2</v>
      </c>
      <c r="C67" s="14">
        <v>0.28799999999999998</v>
      </c>
      <c r="D67" s="16">
        <f t="shared" si="15"/>
        <v>0.4</v>
      </c>
      <c r="E67" s="16">
        <f t="shared" si="16"/>
        <v>0.20799999999999999</v>
      </c>
      <c r="F67" s="16" t="str">
        <f t="shared" si="17"/>
        <v>y=0.4*x+0.208</v>
      </c>
      <c r="G67" s="16" t="str">
        <f t="shared" si="18"/>
        <v>[0.2, 0.225)</v>
      </c>
      <c r="H67" s="1" t="str">
        <f t="shared" si="19"/>
        <v>elif 0.2&lt;=x&lt;0.225:y=0.4*x+0.208</v>
      </c>
      <c r="I67" s="16" t="s">
        <v>2</v>
      </c>
    </row>
    <row r="68" spans="1:9" x14ac:dyDescent="0.25">
      <c r="A68" s="13">
        <v>9</v>
      </c>
      <c r="B68" s="14">
        <v>0.22500000000000001</v>
      </c>
      <c r="C68" s="14">
        <v>0.29799999999999999</v>
      </c>
      <c r="D68" s="16">
        <f t="shared" si="15"/>
        <v>0.48</v>
      </c>
      <c r="E68" s="16">
        <f t="shared" si="16"/>
        <v>0.19</v>
      </c>
      <c r="F68" s="16" t="str">
        <f t="shared" si="17"/>
        <v>y=0.48*x+0.19</v>
      </c>
      <c r="G68" s="16" t="str">
        <f t="shared" si="18"/>
        <v>[0.225, 0.25)</v>
      </c>
      <c r="H68" s="1" t="str">
        <f t="shared" si="19"/>
        <v>elif 0.225&lt;=x&lt;0.25:y=0.48*x+0.19</v>
      </c>
      <c r="I68" s="16" t="s">
        <v>2</v>
      </c>
    </row>
    <row r="69" spans="1:9" x14ac:dyDescent="0.25">
      <c r="A69" s="13">
        <v>10</v>
      </c>
      <c r="B69" s="14">
        <v>0.25</v>
      </c>
      <c r="C69" s="14">
        <v>0.31</v>
      </c>
      <c r="D69" s="16">
        <f t="shared" si="15"/>
        <v>0.52</v>
      </c>
      <c r="E69" s="16">
        <f t="shared" si="16"/>
        <v>0.18</v>
      </c>
      <c r="F69" s="16" t="str">
        <f t="shared" si="17"/>
        <v>y=0.52*x+0.18</v>
      </c>
      <c r="G69" s="16" t="str">
        <f t="shared" si="18"/>
        <v>[0.25, 0.275)</v>
      </c>
      <c r="H69" s="1" t="str">
        <f t="shared" si="19"/>
        <v>elif 0.25&lt;=x&lt;0.275:y=0.52*x+0.18</v>
      </c>
      <c r="I69" s="16" t="s">
        <v>2</v>
      </c>
    </row>
    <row r="70" spans="1:9" x14ac:dyDescent="0.25">
      <c r="A70" s="13"/>
      <c r="B70" s="14">
        <v>0.27500000000000002</v>
      </c>
      <c r="C70" s="14">
        <v>0.32300000000000001</v>
      </c>
      <c r="D70" s="16">
        <f t="shared" si="15"/>
        <v>0.72</v>
      </c>
      <c r="E70" s="16">
        <f t="shared" si="16"/>
        <v>0.125</v>
      </c>
      <c r="F70" s="16" t="str">
        <f t="shared" si="17"/>
        <v>y=0.72*x+0.125</v>
      </c>
      <c r="G70" s="16" t="str">
        <f t="shared" si="18"/>
        <v>[0.275, 0.3)</v>
      </c>
      <c r="H70" s="1" t="str">
        <f t="shared" si="19"/>
        <v>elif 0.275&lt;=x&lt;0.3:y=0.72*x+0.125</v>
      </c>
      <c r="I70" s="16" t="s">
        <v>2</v>
      </c>
    </row>
    <row r="71" spans="1:9" x14ac:dyDescent="0.25">
      <c r="A71" s="13">
        <v>11</v>
      </c>
      <c r="B71" s="14">
        <v>0.3</v>
      </c>
      <c r="C71" s="14">
        <v>0.34100000000000003</v>
      </c>
      <c r="D71" s="16">
        <f t="shared" si="15"/>
        <v>1.04</v>
      </c>
      <c r="E71" s="16">
        <f t="shared" si="16"/>
        <v>2.9000000000000001E-2</v>
      </c>
      <c r="F71" s="16" t="str">
        <f t="shared" si="17"/>
        <v>y=1.04*x+0.029</v>
      </c>
      <c r="G71" s="16" t="str">
        <f t="shared" si="18"/>
        <v>[0.3, 0.325)</v>
      </c>
      <c r="H71" s="1" t="str">
        <f t="shared" si="19"/>
        <v>elif 0.3&lt;=x&lt;0.325:y=1.04*x+0.029</v>
      </c>
      <c r="I71" s="16" t="s">
        <v>2</v>
      </c>
    </row>
    <row r="72" spans="1:9" x14ac:dyDescent="0.25">
      <c r="A72" s="13">
        <v>12</v>
      </c>
      <c r="B72" s="14">
        <v>0.32500000000000001</v>
      </c>
      <c r="C72" s="14">
        <v>0.36699999999999999</v>
      </c>
      <c r="D72" s="16">
        <f t="shared" si="15"/>
        <v>1.2</v>
      </c>
      <c r="E72" s="16">
        <f t="shared" si="16"/>
        <v>-2.3E-2</v>
      </c>
      <c r="F72" s="16" t="str">
        <f t="shared" si="17"/>
        <v>y=1.2*x-0.023</v>
      </c>
      <c r="G72" s="16" t="str">
        <f t="shared" si="18"/>
        <v>[0.325, 0.35)</v>
      </c>
      <c r="H72" s="1" t="str">
        <f t="shared" si="19"/>
        <v>elif 0.325&lt;=x&lt;0.35:y=1.2*x-0.023</v>
      </c>
      <c r="I72" s="16" t="s">
        <v>2</v>
      </c>
    </row>
    <row r="73" spans="1:9" x14ac:dyDescent="0.25">
      <c r="A73" s="13">
        <v>13</v>
      </c>
      <c r="B73" s="14">
        <v>0.35</v>
      </c>
      <c r="C73" s="14">
        <v>0.39700000000000002</v>
      </c>
      <c r="D73" s="16">
        <f t="shared" si="15"/>
        <v>1.36</v>
      </c>
      <c r="E73" s="16">
        <f t="shared" si="16"/>
        <v>-7.9000000000000001E-2</v>
      </c>
      <c r="F73" s="16" t="str">
        <f t="shared" si="17"/>
        <v>y=1.36*x-0.079</v>
      </c>
      <c r="G73" s="16" t="str">
        <f t="shared" si="18"/>
        <v>[0.35, 0.375)</v>
      </c>
      <c r="H73" s="1" t="str">
        <f t="shared" si="19"/>
        <v>elif 0.35&lt;=x&lt;0.375:y=1.36*x-0.079</v>
      </c>
      <c r="I73" s="16" t="s">
        <v>2</v>
      </c>
    </row>
    <row r="74" spans="1:9" x14ac:dyDescent="0.25">
      <c r="A74" s="13">
        <v>14</v>
      </c>
      <c r="B74" s="14">
        <v>0.375</v>
      </c>
      <c r="C74" s="14">
        <v>0.43099999999999999</v>
      </c>
      <c r="D74" s="16">
        <f t="shared" si="15"/>
        <v>1.44</v>
      </c>
      <c r="E74" s="16">
        <f t="shared" si="16"/>
        <v>-0.109</v>
      </c>
      <c r="F74" s="16" t="str">
        <f t="shared" si="17"/>
        <v>y=1.44*x-0.109</v>
      </c>
      <c r="G74" s="16" t="str">
        <f t="shared" si="18"/>
        <v>[0.375, 0.4)</v>
      </c>
      <c r="H74" s="1" t="str">
        <f t="shared" si="19"/>
        <v>elif 0.375&lt;=x&lt;0.4:y=1.44*x-0.109</v>
      </c>
      <c r="I74" s="16" t="s">
        <v>2</v>
      </c>
    </row>
    <row r="75" spans="1:9" x14ac:dyDescent="0.25">
      <c r="A75" s="13">
        <v>15</v>
      </c>
      <c r="B75" s="14">
        <v>0.4</v>
      </c>
      <c r="C75" s="14">
        <v>0.46700000000000003</v>
      </c>
      <c r="D75" s="16">
        <f t="shared" si="15"/>
        <v>1.48</v>
      </c>
      <c r="E75" s="16">
        <f t="shared" si="16"/>
        <v>-0.125</v>
      </c>
      <c r="F75" s="16" t="str">
        <f t="shared" si="17"/>
        <v>y=1.48*x-0.125</v>
      </c>
      <c r="G75" s="16" t="str">
        <f t="shared" si="18"/>
        <v>[0.4, 0.425)</v>
      </c>
      <c r="H75" s="1" t="str">
        <f t="shared" si="19"/>
        <v>elif 0.4&lt;=x&lt;0.425:y=1.48*x-0.125</v>
      </c>
      <c r="I75" s="16" t="s">
        <v>2</v>
      </c>
    </row>
    <row r="76" spans="1:9" x14ac:dyDescent="0.25">
      <c r="A76" s="13">
        <v>16</v>
      </c>
      <c r="B76" s="14">
        <v>0.42499999999999999</v>
      </c>
      <c r="C76" s="14">
        <v>0.504</v>
      </c>
      <c r="D76" s="16">
        <f t="shared" si="15"/>
        <v>1.56</v>
      </c>
      <c r="E76" s="16">
        <f t="shared" si="16"/>
        <v>-0.159</v>
      </c>
      <c r="F76" s="16" t="str">
        <f t="shared" si="17"/>
        <v>y=1.56*x-0.159</v>
      </c>
      <c r="G76" s="16" t="str">
        <f t="shared" si="18"/>
        <v>[0.425, 0.45)</v>
      </c>
      <c r="H76" s="1" t="str">
        <f t="shared" si="19"/>
        <v>elif 0.425&lt;=x&lt;0.45:y=1.56*x-0.159</v>
      </c>
      <c r="I76" s="16" t="s">
        <v>2</v>
      </c>
    </row>
    <row r="77" spans="1:9" x14ac:dyDescent="0.25">
      <c r="A77" s="13">
        <v>17</v>
      </c>
      <c r="B77" s="14">
        <v>0.45</v>
      </c>
      <c r="C77" s="14">
        <v>0.54300000000000004</v>
      </c>
      <c r="D77" s="16">
        <f t="shared" si="15"/>
        <v>1.6</v>
      </c>
      <c r="E77" s="16">
        <f t="shared" si="16"/>
        <v>-0.17699999999999999</v>
      </c>
      <c r="F77" s="16" t="str">
        <f t="shared" si="17"/>
        <v>y=1.6*x-0.177</v>
      </c>
      <c r="G77" s="16" t="str">
        <f t="shared" si="18"/>
        <v>[0.45, 0.475)</v>
      </c>
      <c r="H77" s="1" t="str">
        <f t="shared" si="19"/>
        <v>elif 0.45&lt;=x&lt;0.475:y=1.6*x-0.177</v>
      </c>
      <c r="I77" s="16" t="s">
        <v>2</v>
      </c>
    </row>
    <row r="78" spans="1:9" x14ac:dyDescent="0.25">
      <c r="A78" s="13">
        <v>18</v>
      </c>
      <c r="B78" s="14">
        <v>0.47499999999999998</v>
      </c>
      <c r="C78" s="14">
        <v>0.58299999999999996</v>
      </c>
      <c r="D78" s="16">
        <f t="shared" si="15"/>
        <v>1.64</v>
      </c>
      <c r="E78" s="16">
        <f t="shared" si="16"/>
        <v>-0.19600000000000001</v>
      </c>
      <c r="F78" s="16" t="str">
        <f t="shared" si="17"/>
        <v>y=1.64*x-0.196</v>
      </c>
      <c r="G78" s="16" t="str">
        <f t="shared" si="18"/>
        <v>[0.475, 0.5)</v>
      </c>
      <c r="H78" s="1" t="str">
        <f t="shared" si="19"/>
        <v>elif 0.475&lt;=x&lt;0.5:y=1.64*x-0.196</v>
      </c>
      <c r="I78" s="16" t="s">
        <v>2</v>
      </c>
    </row>
    <row r="79" spans="1:9" x14ac:dyDescent="0.25">
      <c r="A79" s="13">
        <v>19</v>
      </c>
      <c r="B79" s="14">
        <v>0.5</v>
      </c>
      <c r="C79" s="14">
        <v>0.624</v>
      </c>
      <c r="D79" s="16">
        <f t="shared" si="15"/>
        <v>1.64</v>
      </c>
      <c r="E79" s="16">
        <f t="shared" si="16"/>
        <v>-0.19600000000000001</v>
      </c>
      <c r="F79" s="16" t="str">
        <f t="shared" si="17"/>
        <v>y=1.64*x-0.196</v>
      </c>
      <c r="G79" s="16" t="str">
        <f t="shared" si="18"/>
        <v>[0.5, 0.525)</v>
      </c>
      <c r="H79" s="1" t="str">
        <f t="shared" si="19"/>
        <v>elif 0.5&lt;=x&lt;0.525:y=1.64*x-0.196</v>
      </c>
      <c r="I79" s="16" t="s">
        <v>2</v>
      </c>
    </row>
    <row r="80" spans="1:9" x14ac:dyDescent="0.25">
      <c r="A80" s="13">
        <v>20</v>
      </c>
      <c r="B80" s="14">
        <v>0.52500000000000002</v>
      </c>
      <c r="C80" s="14">
        <v>0.66500000000000004</v>
      </c>
      <c r="D80" s="16">
        <f t="shared" si="15"/>
        <v>1.68</v>
      </c>
      <c r="E80" s="16">
        <f t="shared" si="16"/>
        <v>-0.217</v>
      </c>
      <c r="F80" s="16" t="str">
        <f t="shared" si="17"/>
        <v>y=1.68*x-0.217</v>
      </c>
      <c r="G80" s="16" t="str">
        <f t="shared" si="18"/>
        <v>[0.525, 0.55)</v>
      </c>
      <c r="H80" s="1" t="str">
        <f t="shared" si="19"/>
        <v>elif 0.525&lt;=x&lt;0.55:y=1.68*x-0.217</v>
      </c>
      <c r="I80" s="16" t="s">
        <v>2</v>
      </c>
    </row>
    <row r="81" spans="1:9" x14ac:dyDescent="0.25">
      <c r="A81" s="13">
        <v>21</v>
      </c>
      <c r="B81" s="9">
        <v>0.55000000000000004</v>
      </c>
      <c r="C81" s="9">
        <v>0.70699999999999996</v>
      </c>
    </row>
    <row r="83" spans="1:9" x14ac:dyDescent="0.25">
      <c r="A83" s="24" t="s">
        <v>17</v>
      </c>
      <c r="B83" s="24"/>
      <c r="C83" s="24"/>
      <c r="D83" s="24"/>
      <c r="E83" s="24"/>
      <c r="F83" s="24"/>
      <c r="G83" s="24"/>
      <c r="H83" s="24"/>
      <c r="I83" s="24"/>
    </row>
    <row r="84" spans="1:9" x14ac:dyDescent="0.25">
      <c r="A84" s="13" t="s">
        <v>1</v>
      </c>
      <c r="B84" s="13" t="s">
        <v>2</v>
      </c>
      <c r="C84" s="14" t="s">
        <v>3</v>
      </c>
      <c r="D84" s="15" t="s">
        <v>4</v>
      </c>
      <c r="E84" s="15" t="s">
        <v>5</v>
      </c>
      <c r="F84" s="15" t="s">
        <v>6</v>
      </c>
      <c r="G84" s="15" t="s">
        <v>7</v>
      </c>
      <c r="H84" s="15" t="s">
        <v>8</v>
      </c>
      <c r="I84" s="15" t="s">
        <v>9</v>
      </c>
    </row>
    <row r="85" spans="1:9" x14ac:dyDescent="0.25">
      <c r="A85" s="13">
        <v>1</v>
      </c>
      <c r="B85" s="13">
        <v>0</v>
      </c>
      <c r="C85" s="14">
        <v>0.25</v>
      </c>
      <c r="D85" s="16">
        <f t="shared" ref="D85:D107" si="20">ROUND((C86-C85)/(B86-B85),2)</f>
        <v>0.16</v>
      </c>
      <c r="E85" s="16">
        <f t="shared" ref="E85:E107" si="21">ROUND(-D85*B85+C85,3)</f>
        <v>0.25</v>
      </c>
      <c r="F85" s="16" t="str">
        <f>_xlfn.CONCAT("y=",D85,"*",I85,IF(E85&gt;=0,_xlfn.CONCAT("+",E85),_xlfn.CONCAT("-",ABS(E85))))</f>
        <v>y=0.16*x+0.25</v>
      </c>
      <c r="G85" s="16" t="str">
        <f t="shared" ref="G85:G107" si="22">_xlfn.CONCAT("[",B85,", ",B86,")")</f>
        <v>[0, 0.025)</v>
      </c>
      <c r="H85" s="1" t="str">
        <f>_xlfn.CONCAT("if ",B85,"&lt;=x&lt;",B86,":", F85)</f>
        <v>if 0&lt;=x&lt;0.025:y=0.16*x+0.25</v>
      </c>
      <c r="I85" s="16" t="s">
        <v>2</v>
      </c>
    </row>
    <row r="86" spans="1:9" x14ac:dyDescent="0.25">
      <c r="A86" s="13">
        <v>2</v>
      </c>
      <c r="B86" s="13">
        <v>2.5000000000000001E-2</v>
      </c>
      <c r="C86" s="14">
        <v>0.254</v>
      </c>
      <c r="D86" s="16">
        <f t="shared" si="20"/>
        <v>0.24</v>
      </c>
      <c r="E86" s="16">
        <f t="shared" si="21"/>
        <v>0.248</v>
      </c>
      <c r="F86" s="16" t="str">
        <f>_xlfn.CONCAT("y=",D86,"*",I86,IF(E86&gt;=0,_xlfn.CONCAT("+",E86),_xlfn.CONCAT("-",ABS(E86))))</f>
        <v>y=0.24*x+0.248</v>
      </c>
      <c r="G86" s="16" t="str">
        <f t="shared" si="22"/>
        <v>[0.025, 0.05)</v>
      </c>
      <c r="H86" s="1" t="str">
        <f t="shared" ref="H86:H107" si="23">_xlfn.CONCAT("elif ",B86,"&lt;=x&lt;",B87,":", F86)</f>
        <v>elif 0.025&lt;=x&lt;0.05:y=0.24*x+0.248</v>
      </c>
      <c r="I86" s="16" t="s">
        <v>2</v>
      </c>
    </row>
    <row r="87" spans="1:9" x14ac:dyDescent="0.25">
      <c r="A87" s="13">
        <v>3</v>
      </c>
      <c r="B87" s="13">
        <v>0.05</v>
      </c>
      <c r="C87" s="14">
        <v>0.26</v>
      </c>
      <c r="D87" s="16">
        <f t="shared" si="20"/>
        <v>0.16</v>
      </c>
      <c r="E87" s="16">
        <f t="shared" si="21"/>
        <v>0.252</v>
      </c>
      <c r="F87" s="16" t="str">
        <f t="shared" ref="F87:F107" si="24">_xlfn.CONCAT("y=",D87,"*",I87,IF(E87&gt;=0,_xlfn.CONCAT("+",E87),_xlfn.CONCAT("-",ABS(E87))))</f>
        <v>y=0.16*x+0.252</v>
      </c>
      <c r="G87" s="16" t="str">
        <f t="shared" si="22"/>
        <v>[0.05, 0.075)</v>
      </c>
      <c r="H87" s="1" t="str">
        <f t="shared" si="23"/>
        <v>elif 0.05&lt;=x&lt;0.075:y=0.16*x+0.252</v>
      </c>
      <c r="I87" s="16" t="s">
        <v>2</v>
      </c>
    </row>
    <row r="88" spans="1:9" x14ac:dyDescent="0.25">
      <c r="A88" s="13">
        <v>4</v>
      </c>
      <c r="B88" s="13">
        <v>7.4999999999999997E-2</v>
      </c>
      <c r="C88" s="14">
        <v>0.26400000000000001</v>
      </c>
      <c r="D88" s="16">
        <f t="shared" si="20"/>
        <v>0.28000000000000003</v>
      </c>
      <c r="E88" s="16">
        <f t="shared" si="21"/>
        <v>0.24299999999999999</v>
      </c>
      <c r="F88" s="16" t="str">
        <f t="shared" si="24"/>
        <v>y=0.28*x+0.243</v>
      </c>
      <c r="G88" s="16" t="str">
        <f t="shared" si="22"/>
        <v>[0.075, 0.1)</v>
      </c>
      <c r="H88" s="1" t="str">
        <f t="shared" si="23"/>
        <v>elif 0.075&lt;=x&lt;0.1:y=0.28*x+0.243</v>
      </c>
      <c r="I88" s="16" t="s">
        <v>2</v>
      </c>
    </row>
    <row r="89" spans="1:9" x14ac:dyDescent="0.25">
      <c r="A89" s="13">
        <v>5</v>
      </c>
      <c r="B89" s="13">
        <v>0.1</v>
      </c>
      <c r="C89" s="14">
        <v>0.27100000000000002</v>
      </c>
      <c r="D89" s="16">
        <f t="shared" si="20"/>
        <v>0.24</v>
      </c>
      <c r="E89" s="16">
        <f t="shared" si="21"/>
        <v>0.247</v>
      </c>
      <c r="F89" s="16" t="str">
        <f t="shared" si="24"/>
        <v>y=0.24*x+0.247</v>
      </c>
      <c r="G89" s="16" t="str">
        <f t="shared" si="22"/>
        <v>[0.1, 0.125)</v>
      </c>
      <c r="H89" s="1" t="str">
        <f t="shared" si="23"/>
        <v>elif 0.1&lt;=x&lt;0.125:y=0.24*x+0.247</v>
      </c>
      <c r="I89" s="16" t="s">
        <v>2</v>
      </c>
    </row>
    <row r="90" spans="1:9" x14ac:dyDescent="0.25">
      <c r="A90" s="13">
        <v>6</v>
      </c>
      <c r="B90" s="13">
        <v>0.125</v>
      </c>
      <c r="C90" s="14">
        <v>0.27700000000000002</v>
      </c>
      <c r="D90" s="16">
        <f t="shared" si="20"/>
        <v>0.28000000000000003</v>
      </c>
      <c r="E90" s="16">
        <f t="shared" si="21"/>
        <v>0.24199999999999999</v>
      </c>
      <c r="F90" s="16" t="str">
        <f t="shared" si="24"/>
        <v>y=0.28*x+0.242</v>
      </c>
      <c r="G90" s="16" t="str">
        <f t="shared" si="22"/>
        <v>[0.125, 0.15)</v>
      </c>
      <c r="H90" s="1" t="str">
        <f t="shared" si="23"/>
        <v>elif 0.125&lt;=x&lt;0.15:y=0.28*x+0.242</v>
      </c>
      <c r="I90" s="16" t="s">
        <v>2</v>
      </c>
    </row>
    <row r="91" spans="1:9" x14ac:dyDescent="0.25">
      <c r="A91" s="13">
        <v>7</v>
      </c>
      <c r="B91" s="13">
        <v>0.15</v>
      </c>
      <c r="C91" s="14">
        <v>0.28399999999999997</v>
      </c>
      <c r="D91" s="16">
        <f t="shared" si="20"/>
        <v>0.28000000000000003</v>
      </c>
      <c r="E91" s="16">
        <f t="shared" si="21"/>
        <v>0.24199999999999999</v>
      </c>
      <c r="F91" s="16" t="str">
        <f t="shared" si="24"/>
        <v>y=0.28*x+0.242</v>
      </c>
      <c r="G91" s="16" t="str">
        <f t="shared" si="22"/>
        <v>[0.15, 0.175)</v>
      </c>
      <c r="H91" s="1" t="str">
        <f t="shared" si="23"/>
        <v>elif 0.15&lt;=x&lt;0.175:y=0.28*x+0.242</v>
      </c>
      <c r="I91" s="16" t="s">
        <v>2</v>
      </c>
    </row>
    <row r="92" spans="1:9" x14ac:dyDescent="0.25">
      <c r="A92" s="13">
        <v>8</v>
      </c>
      <c r="B92" s="13">
        <v>0.17499999999999999</v>
      </c>
      <c r="C92" s="14">
        <v>0.29099999999999998</v>
      </c>
      <c r="D92" s="16">
        <f t="shared" si="20"/>
        <v>0.36</v>
      </c>
      <c r="E92" s="16">
        <f t="shared" si="21"/>
        <v>0.22800000000000001</v>
      </c>
      <c r="F92" s="16" t="str">
        <f t="shared" si="24"/>
        <v>y=0.36*x+0.228</v>
      </c>
      <c r="G92" s="16" t="str">
        <f t="shared" si="22"/>
        <v>[0.175, 0.2)</v>
      </c>
      <c r="H92" s="1" t="str">
        <f t="shared" si="23"/>
        <v>elif 0.175&lt;=x&lt;0.2:y=0.36*x+0.228</v>
      </c>
      <c r="I92" s="16" t="s">
        <v>2</v>
      </c>
    </row>
    <row r="93" spans="1:9" x14ac:dyDescent="0.25">
      <c r="A93" s="13">
        <v>9</v>
      </c>
      <c r="B93" s="13">
        <v>0.2</v>
      </c>
      <c r="C93" s="14">
        <v>0.3</v>
      </c>
      <c r="D93" s="16">
        <f t="shared" si="20"/>
        <v>0.44</v>
      </c>
      <c r="E93" s="16">
        <f t="shared" si="21"/>
        <v>0.21199999999999999</v>
      </c>
      <c r="F93" s="16" t="str">
        <f t="shared" si="24"/>
        <v>y=0.44*x+0.212</v>
      </c>
      <c r="G93" s="16" t="str">
        <f t="shared" si="22"/>
        <v>[0.2, 0.225)</v>
      </c>
      <c r="H93" s="1" t="str">
        <f t="shared" si="23"/>
        <v>elif 0.2&lt;=x&lt;0.225:y=0.44*x+0.212</v>
      </c>
      <c r="I93" s="16" t="s">
        <v>2</v>
      </c>
    </row>
    <row r="94" spans="1:9" x14ac:dyDescent="0.25">
      <c r="A94" s="13">
        <v>10</v>
      </c>
      <c r="B94" s="13">
        <v>0.22500000000000001</v>
      </c>
      <c r="C94" s="14">
        <v>0.311</v>
      </c>
      <c r="D94" s="16">
        <f t="shared" si="20"/>
        <v>0.52</v>
      </c>
      <c r="E94" s="16">
        <f t="shared" si="21"/>
        <v>0.19400000000000001</v>
      </c>
      <c r="F94" s="16" t="str">
        <f t="shared" si="24"/>
        <v>y=0.52*x+0.194</v>
      </c>
      <c r="G94" s="16" t="str">
        <f t="shared" si="22"/>
        <v>[0.225, 0.25)</v>
      </c>
      <c r="H94" s="1" t="str">
        <f t="shared" si="23"/>
        <v>elif 0.225&lt;=x&lt;0.25:y=0.52*x+0.194</v>
      </c>
      <c r="I94" s="16" t="s">
        <v>2</v>
      </c>
    </row>
    <row r="95" spans="1:9" x14ac:dyDescent="0.25">
      <c r="A95" s="13">
        <v>11</v>
      </c>
      <c r="B95" s="13">
        <v>0.25</v>
      </c>
      <c r="C95" s="14">
        <v>0.32400000000000001</v>
      </c>
      <c r="D95" s="16">
        <f t="shared" si="20"/>
        <v>0.64</v>
      </c>
      <c r="E95" s="16">
        <f t="shared" si="21"/>
        <v>0.16400000000000001</v>
      </c>
      <c r="F95" s="16" t="str">
        <f t="shared" si="24"/>
        <v>y=0.64*x+0.164</v>
      </c>
      <c r="G95" s="16" t="str">
        <f t="shared" si="22"/>
        <v>[0.25, 0.275)</v>
      </c>
      <c r="H95" s="1" t="str">
        <f t="shared" si="23"/>
        <v>elif 0.25&lt;=x&lt;0.275:y=0.64*x+0.164</v>
      </c>
      <c r="I95" s="16" t="s">
        <v>2</v>
      </c>
    </row>
    <row r="96" spans="1:9" x14ac:dyDescent="0.25">
      <c r="A96" s="13">
        <v>12</v>
      </c>
      <c r="B96" s="13">
        <v>0.27500000000000002</v>
      </c>
      <c r="C96" s="14">
        <v>0.34</v>
      </c>
      <c r="D96" s="16">
        <f t="shared" si="20"/>
        <v>0.88</v>
      </c>
      <c r="E96" s="16">
        <f t="shared" si="21"/>
        <v>9.8000000000000004E-2</v>
      </c>
      <c r="F96" s="16" t="str">
        <f t="shared" si="24"/>
        <v>y=0.88*x+0.098</v>
      </c>
      <c r="G96" s="16" t="str">
        <f t="shared" si="22"/>
        <v>[0.275, 0.3)</v>
      </c>
      <c r="H96" s="1" t="str">
        <f t="shared" si="23"/>
        <v>elif 0.275&lt;=x&lt;0.3:y=0.88*x+0.098</v>
      </c>
      <c r="I96" s="16" t="s">
        <v>2</v>
      </c>
    </row>
    <row r="97" spans="1:9" x14ac:dyDescent="0.25">
      <c r="A97" s="13">
        <v>13</v>
      </c>
      <c r="B97" s="13">
        <v>0.3</v>
      </c>
      <c r="C97" s="14">
        <v>0.36199999999999999</v>
      </c>
      <c r="D97" s="16">
        <f t="shared" si="20"/>
        <v>1.2</v>
      </c>
      <c r="E97" s="16">
        <f t="shared" si="21"/>
        <v>2E-3</v>
      </c>
      <c r="F97" s="16" t="str">
        <f t="shared" si="24"/>
        <v>y=1.2*x+0.002</v>
      </c>
      <c r="G97" s="16" t="str">
        <f t="shared" si="22"/>
        <v>[0.3, 0.325)</v>
      </c>
      <c r="H97" s="1" t="str">
        <f t="shared" si="23"/>
        <v>elif 0.3&lt;=x&lt;0.325:y=1.2*x+0.002</v>
      </c>
      <c r="I97" s="16" t="s">
        <v>2</v>
      </c>
    </row>
    <row r="98" spans="1:9" x14ac:dyDescent="0.25">
      <c r="A98" s="13">
        <v>14</v>
      </c>
      <c r="B98" s="13">
        <v>0.32500000000000001</v>
      </c>
      <c r="C98" s="14">
        <v>0.39200000000000002</v>
      </c>
      <c r="D98" s="16">
        <f t="shared" si="20"/>
        <v>1.4</v>
      </c>
      <c r="E98" s="16">
        <f t="shared" si="21"/>
        <v>-6.3E-2</v>
      </c>
      <c r="F98" s="16" t="str">
        <f t="shared" si="24"/>
        <v>y=1.4*x-0.063</v>
      </c>
      <c r="G98" s="16" t="str">
        <f t="shared" si="22"/>
        <v>[0.325, 0.35)</v>
      </c>
      <c r="H98" s="1" t="str">
        <f t="shared" si="23"/>
        <v>elif 0.325&lt;=x&lt;0.35:y=1.4*x-0.063</v>
      </c>
      <c r="I98" s="16" t="s">
        <v>2</v>
      </c>
    </row>
    <row r="99" spans="1:9" x14ac:dyDescent="0.25">
      <c r="A99" s="13">
        <v>15</v>
      </c>
      <c r="B99" s="13">
        <v>0.35</v>
      </c>
      <c r="C99" s="14">
        <v>0.42699999999999999</v>
      </c>
      <c r="D99" s="16">
        <f t="shared" si="20"/>
        <v>1.56</v>
      </c>
      <c r="E99" s="16">
        <f t="shared" si="21"/>
        <v>-0.11899999999999999</v>
      </c>
      <c r="F99" s="16" t="str">
        <f t="shared" si="24"/>
        <v>y=1.56*x-0.119</v>
      </c>
      <c r="G99" s="16" t="str">
        <f t="shared" si="22"/>
        <v>[0.35, 0.375)</v>
      </c>
      <c r="H99" s="1" t="str">
        <f t="shared" si="23"/>
        <v>elif 0.35&lt;=x&lt;0.375:y=1.56*x-0.119</v>
      </c>
      <c r="I99" s="16" t="s">
        <v>2</v>
      </c>
    </row>
    <row r="100" spans="1:9" x14ac:dyDescent="0.25">
      <c r="A100" s="13">
        <v>16</v>
      </c>
      <c r="B100" s="13">
        <v>0.375</v>
      </c>
      <c r="C100" s="14">
        <v>0.46600000000000003</v>
      </c>
      <c r="D100" s="16">
        <f t="shared" si="20"/>
        <v>1.6</v>
      </c>
      <c r="E100" s="16">
        <f t="shared" si="21"/>
        <v>-0.13400000000000001</v>
      </c>
      <c r="F100" s="16" t="str">
        <f t="shared" si="24"/>
        <v>y=1.6*x-0.134</v>
      </c>
      <c r="G100" s="16" t="str">
        <f t="shared" si="22"/>
        <v>[0.375, 0.385)</v>
      </c>
      <c r="H100" s="1" t="str">
        <f t="shared" si="23"/>
        <v>elif 0.375&lt;=x&lt;0.385:y=1.6*x-0.134</v>
      </c>
      <c r="I100" s="16" t="s">
        <v>2</v>
      </c>
    </row>
    <row r="101" spans="1:9" x14ac:dyDescent="0.25">
      <c r="A101" s="13">
        <v>17</v>
      </c>
      <c r="B101" s="13">
        <v>0.38500000000000001</v>
      </c>
      <c r="C101" s="14">
        <v>0.48199999999999998</v>
      </c>
      <c r="D101" s="16">
        <f t="shared" si="20"/>
        <v>1.6</v>
      </c>
      <c r="E101" s="16">
        <f t="shared" si="21"/>
        <v>-0.13400000000000001</v>
      </c>
      <c r="F101" s="16" t="str">
        <f t="shared" si="24"/>
        <v>y=1.6*x-0.134</v>
      </c>
      <c r="G101" s="16" t="str">
        <f t="shared" si="22"/>
        <v>[0.385, 0.4)</v>
      </c>
      <c r="H101" s="1" t="str">
        <f t="shared" si="23"/>
        <v>elif 0.385&lt;=x&lt;0.4:y=1.6*x-0.134</v>
      </c>
      <c r="I101" s="16" t="s">
        <v>2</v>
      </c>
    </row>
    <row r="102" spans="1:9" x14ac:dyDescent="0.25">
      <c r="A102" s="13">
        <v>18</v>
      </c>
      <c r="B102" s="13">
        <v>0.4</v>
      </c>
      <c r="C102" s="14">
        <v>0.50600000000000001</v>
      </c>
      <c r="D102" s="16">
        <f t="shared" si="20"/>
        <v>1.64</v>
      </c>
      <c r="E102" s="16">
        <f t="shared" si="21"/>
        <v>-0.15</v>
      </c>
      <c r="F102" s="16" t="str">
        <f t="shared" si="24"/>
        <v>y=1.64*x-0.15</v>
      </c>
      <c r="G102" s="16" t="str">
        <f t="shared" si="22"/>
        <v>[0.4, 0.425)</v>
      </c>
      <c r="H102" s="1" t="str">
        <f t="shared" si="23"/>
        <v>elif 0.4&lt;=x&lt;0.425:y=1.64*x-0.15</v>
      </c>
      <c r="I102" s="16" t="s">
        <v>2</v>
      </c>
    </row>
    <row r="103" spans="1:9" x14ac:dyDescent="0.25">
      <c r="A103" s="13">
        <v>19</v>
      </c>
      <c r="B103" s="13">
        <v>0.42499999999999999</v>
      </c>
      <c r="C103" s="14">
        <v>0.54700000000000004</v>
      </c>
      <c r="D103" s="16">
        <f t="shared" si="20"/>
        <v>1.6</v>
      </c>
      <c r="E103" s="16">
        <f t="shared" si="21"/>
        <v>-0.13300000000000001</v>
      </c>
      <c r="F103" s="16" t="str">
        <f t="shared" si="24"/>
        <v>y=1.6*x-0.133</v>
      </c>
      <c r="G103" s="16" t="str">
        <f t="shared" si="22"/>
        <v>[0.425, 0.45)</v>
      </c>
      <c r="H103" s="1" t="str">
        <f t="shared" si="23"/>
        <v>elif 0.425&lt;=x&lt;0.45:y=1.6*x-0.133</v>
      </c>
      <c r="I103" s="16" t="s">
        <v>2</v>
      </c>
    </row>
    <row r="104" spans="1:9" x14ac:dyDescent="0.25">
      <c r="A104" s="13">
        <v>20</v>
      </c>
      <c r="B104" s="13">
        <v>0.45</v>
      </c>
      <c r="C104" s="14">
        <v>0.58699999999999997</v>
      </c>
      <c r="D104" s="16">
        <f t="shared" si="20"/>
        <v>1.56</v>
      </c>
      <c r="E104" s="16">
        <f t="shared" si="21"/>
        <v>-0.115</v>
      </c>
      <c r="F104" s="16" t="str">
        <f t="shared" si="24"/>
        <v>y=1.56*x-0.115</v>
      </c>
      <c r="G104" s="16" t="str">
        <f t="shared" si="22"/>
        <v>[0.45, 0.475)</v>
      </c>
      <c r="H104" s="1" t="str">
        <f t="shared" si="23"/>
        <v>elif 0.45&lt;=x&lt;0.475:y=1.56*x-0.115</v>
      </c>
      <c r="I104" s="16" t="s">
        <v>2</v>
      </c>
    </row>
    <row r="105" spans="1:9" x14ac:dyDescent="0.25">
      <c r="A105" s="13">
        <v>21</v>
      </c>
      <c r="B105" s="13">
        <v>0.47499999999999998</v>
      </c>
      <c r="C105" s="14">
        <v>0.626</v>
      </c>
      <c r="D105" s="16">
        <f t="shared" si="20"/>
        <v>1.48</v>
      </c>
      <c r="E105" s="16">
        <f t="shared" si="21"/>
        <v>-7.6999999999999999E-2</v>
      </c>
      <c r="F105" s="16" t="str">
        <f t="shared" si="24"/>
        <v>y=1.48*x-0.077</v>
      </c>
      <c r="G105" s="16" t="str">
        <f t="shared" si="22"/>
        <v>[0.475, 0.5)</v>
      </c>
      <c r="H105" s="1" t="str">
        <f t="shared" si="23"/>
        <v>elif 0.475&lt;=x&lt;0.5:y=1.48*x-0.077</v>
      </c>
      <c r="I105" s="16" t="s">
        <v>2</v>
      </c>
    </row>
    <row r="106" spans="1:9" x14ac:dyDescent="0.25">
      <c r="A106" s="13">
        <v>22</v>
      </c>
      <c r="B106" s="13">
        <v>0.5</v>
      </c>
      <c r="C106" s="14">
        <v>0.66300000000000003</v>
      </c>
      <c r="D106" s="16">
        <f t="shared" si="20"/>
        <v>1.56</v>
      </c>
      <c r="E106" s="16">
        <f t="shared" si="21"/>
        <v>-0.11700000000000001</v>
      </c>
      <c r="F106" s="16" t="str">
        <f t="shared" si="24"/>
        <v>y=1.56*x-0.117</v>
      </c>
      <c r="G106" s="16" t="str">
        <f t="shared" si="22"/>
        <v>[0.5, 0.525)</v>
      </c>
      <c r="H106" s="1" t="str">
        <f t="shared" si="23"/>
        <v>elif 0.5&lt;=x&lt;0.525:y=1.56*x-0.117</v>
      </c>
      <c r="I106" s="16" t="s">
        <v>2</v>
      </c>
    </row>
    <row r="107" spans="1:9" x14ac:dyDescent="0.25">
      <c r="A107" s="13">
        <v>23</v>
      </c>
      <c r="B107" s="13">
        <v>0.52500000000000002</v>
      </c>
      <c r="C107" s="14">
        <v>0.70199999999999996</v>
      </c>
      <c r="D107" s="16">
        <f t="shared" si="20"/>
        <v>1.52</v>
      </c>
      <c r="E107" s="16">
        <f t="shared" si="21"/>
        <v>-9.6000000000000002E-2</v>
      </c>
      <c r="F107" s="16" t="str">
        <f t="shared" si="24"/>
        <v>y=1.52*x-0.096</v>
      </c>
      <c r="G107" s="16" t="str">
        <f t="shared" si="22"/>
        <v>[0.525, 0.55)</v>
      </c>
      <c r="H107" s="1" t="str">
        <f t="shared" si="23"/>
        <v>elif 0.525&lt;=x&lt;0.55:y=1.52*x-0.096</v>
      </c>
      <c r="I107" s="16" t="s">
        <v>2</v>
      </c>
    </row>
    <row r="108" spans="1:9" x14ac:dyDescent="0.25">
      <c r="A108" s="13">
        <v>24</v>
      </c>
      <c r="B108" s="8">
        <v>0.55000000000000004</v>
      </c>
      <c r="C108" s="9">
        <v>0.74</v>
      </c>
    </row>
    <row r="110" spans="1:9" x14ac:dyDescent="0.25">
      <c r="A110" s="24" t="s">
        <v>25</v>
      </c>
      <c r="B110" s="24"/>
      <c r="C110" s="24"/>
      <c r="D110" s="24"/>
      <c r="E110" s="24"/>
      <c r="F110" s="24"/>
      <c r="G110" s="24"/>
      <c r="H110" s="24"/>
      <c r="I110" s="24"/>
    </row>
    <row r="111" spans="1:9" x14ac:dyDescent="0.25">
      <c r="A111" s="13" t="s">
        <v>1</v>
      </c>
      <c r="B111" s="13" t="s">
        <v>2</v>
      </c>
      <c r="C111" s="14" t="s">
        <v>3</v>
      </c>
      <c r="D111" s="15" t="s">
        <v>4</v>
      </c>
      <c r="E111" s="15" t="s">
        <v>5</v>
      </c>
      <c r="F111" s="15" t="s">
        <v>6</v>
      </c>
      <c r="G111" s="15" t="s">
        <v>7</v>
      </c>
      <c r="H111" s="15" t="s">
        <v>8</v>
      </c>
      <c r="I111" s="15" t="s">
        <v>9</v>
      </c>
    </row>
    <row r="112" spans="1:9" x14ac:dyDescent="0.25">
      <c r="A112" s="13">
        <v>1</v>
      </c>
      <c r="B112" s="14">
        <v>0</v>
      </c>
      <c r="C112" s="14">
        <v>0.24</v>
      </c>
      <c r="D112" s="16">
        <f t="shared" ref="D112:D125" si="25">ROUND((C113-C112)/(B113-B112),2)</f>
        <v>0.18</v>
      </c>
      <c r="E112" s="16">
        <f t="shared" ref="E112:E125" si="26">ROUND(-D112*B112+C112,3)</f>
        <v>0.24</v>
      </c>
      <c r="F112" s="16" t="str">
        <f>_xlfn.CONCAT("y=",D112,"*",I112,IF(E112&gt;=0,_xlfn.CONCAT("+",E112),_xlfn.CONCAT("-",ABS(E112))))</f>
        <v>y=0.18*x+0.24</v>
      </c>
      <c r="G112" s="16" t="str">
        <f t="shared" ref="G112:G120" si="27">_xlfn.CONCAT("[",B112,", ",B113,")")</f>
        <v>[0, 0.05)</v>
      </c>
      <c r="H112" s="1" t="str">
        <f>_xlfn.CONCAT("if ",B112,"&lt;=x&lt;",B113,":", F112)</f>
        <v>if 0&lt;=x&lt;0.05:y=0.18*x+0.24</v>
      </c>
      <c r="I112" s="16" t="s">
        <v>2</v>
      </c>
    </row>
    <row r="113" spans="1:10" x14ac:dyDescent="0.25">
      <c r="A113" s="13">
        <v>2</v>
      </c>
      <c r="B113" s="14">
        <v>0.05</v>
      </c>
      <c r="C113" s="14">
        <v>0.249</v>
      </c>
      <c r="D113" s="16">
        <f t="shared" si="25"/>
        <v>0.2</v>
      </c>
      <c r="E113" s="16">
        <f t="shared" si="26"/>
        <v>0.23899999999999999</v>
      </c>
      <c r="F113" s="16" t="str">
        <f>_xlfn.CONCAT("y=",D113,"*",I113,IF(E113&gt;=0,_xlfn.CONCAT("+",E113),_xlfn.CONCAT("-",ABS(E113))))</f>
        <v>y=0.2*x+0.239</v>
      </c>
      <c r="G113" s="16" t="str">
        <f t="shared" si="27"/>
        <v>[0.05, 0.075)</v>
      </c>
      <c r="H113" s="1" t="str">
        <f t="shared" ref="H113:H120" si="28">_xlfn.CONCAT("elif ",B113,"&lt;=x&lt;",B114,":", F113)</f>
        <v>elif 0.05&lt;=x&lt;0.075:y=0.2*x+0.239</v>
      </c>
      <c r="I113" s="16" t="s">
        <v>2</v>
      </c>
    </row>
    <row r="114" spans="1:10" x14ac:dyDescent="0.25">
      <c r="A114" s="13">
        <v>3</v>
      </c>
      <c r="B114" s="14">
        <v>7.4999999999999997E-2</v>
      </c>
      <c r="C114" s="14">
        <v>0.254</v>
      </c>
      <c r="D114" s="16">
        <f t="shared" si="25"/>
        <v>0.24</v>
      </c>
      <c r="E114" s="16">
        <f t="shared" si="26"/>
        <v>0.23599999999999999</v>
      </c>
      <c r="F114" s="16" t="str">
        <f t="shared" ref="F114:F125" si="29">_xlfn.CONCAT("y=",D114,"*",I114,IF(E114&gt;=0,_xlfn.CONCAT("+",E114),_xlfn.CONCAT("-",ABS(E114))))</f>
        <v>y=0.24*x+0.236</v>
      </c>
      <c r="G114" s="16" t="str">
        <f t="shared" si="27"/>
        <v>[0.075, 0.1)</v>
      </c>
      <c r="H114" s="1" t="str">
        <f t="shared" si="28"/>
        <v>elif 0.075&lt;=x&lt;0.1:y=0.24*x+0.236</v>
      </c>
      <c r="I114" s="16" t="s">
        <v>2</v>
      </c>
    </row>
    <row r="115" spans="1:10" x14ac:dyDescent="0.25">
      <c r="A115" s="13">
        <v>4</v>
      </c>
      <c r="B115" s="14">
        <v>0.1</v>
      </c>
      <c r="C115" s="14">
        <v>0.26</v>
      </c>
      <c r="D115" s="16">
        <f t="shared" si="25"/>
        <v>0.24</v>
      </c>
      <c r="E115" s="16">
        <f t="shared" si="26"/>
        <v>0.23599999999999999</v>
      </c>
      <c r="F115" s="16" t="str">
        <f t="shared" si="29"/>
        <v>y=0.24*x+0.236</v>
      </c>
      <c r="G115" s="16" t="str">
        <f t="shared" si="27"/>
        <v>[0.1, 0.125)</v>
      </c>
      <c r="H115" s="1" t="str">
        <f t="shared" si="28"/>
        <v>elif 0.1&lt;=x&lt;0.125:y=0.24*x+0.236</v>
      </c>
      <c r="I115" s="16" t="s">
        <v>2</v>
      </c>
    </row>
    <row r="116" spans="1:10" x14ac:dyDescent="0.25">
      <c r="A116" s="13">
        <v>5</v>
      </c>
      <c r="B116" s="14">
        <v>0.125</v>
      </c>
      <c r="C116" s="14">
        <v>0.26600000000000001</v>
      </c>
      <c r="D116" s="16">
        <f t="shared" si="25"/>
        <v>0.24</v>
      </c>
      <c r="E116" s="16">
        <f t="shared" si="26"/>
        <v>0.23599999999999999</v>
      </c>
      <c r="F116" s="16" t="str">
        <f t="shared" si="29"/>
        <v>y=0.24*x+0.236</v>
      </c>
      <c r="G116" s="16" t="str">
        <f t="shared" si="27"/>
        <v>[0.125, 0.15)</v>
      </c>
      <c r="H116" s="1" t="str">
        <f t="shared" si="28"/>
        <v>elif 0.125&lt;=x&lt;0.15:y=0.24*x+0.236</v>
      </c>
      <c r="I116" s="16" t="s">
        <v>2</v>
      </c>
    </row>
    <row r="117" spans="1:10" x14ac:dyDescent="0.25">
      <c r="A117" s="13">
        <v>6</v>
      </c>
      <c r="B117" s="14">
        <v>0.15</v>
      </c>
      <c r="C117" s="14">
        <v>0.27200000000000002</v>
      </c>
      <c r="D117" s="16">
        <f t="shared" si="25"/>
        <v>0.36</v>
      </c>
      <c r="E117" s="16">
        <f t="shared" si="26"/>
        <v>0.218</v>
      </c>
      <c r="F117" s="16" t="str">
        <f t="shared" si="29"/>
        <v>y=0.36*x+0.218</v>
      </c>
      <c r="G117" s="16" t="str">
        <f t="shared" si="27"/>
        <v>[0.15, 0.175)</v>
      </c>
      <c r="H117" s="1" t="str">
        <f t="shared" si="28"/>
        <v>elif 0.15&lt;=x&lt;0.175:y=0.36*x+0.218</v>
      </c>
      <c r="I117" s="16" t="s">
        <v>2</v>
      </c>
    </row>
    <row r="118" spans="1:10" x14ac:dyDescent="0.25">
      <c r="A118" s="13">
        <v>7</v>
      </c>
      <c r="B118" s="14">
        <v>0.17499999999999999</v>
      </c>
      <c r="C118" s="14">
        <v>0.28100000000000003</v>
      </c>
      <c r="D118" s="16">
        <f t="shared" si="25"/>
        <v>0.28000000000000003</v>
      </c>
      <c r="E118" s="16">
        <f t="shared" si="26"/>
        <v>0.23200000000000001</v>
      </c>
      <c r="F118" s="16" t="str">
        <f t="shared" si="29"/>
        <v>y=0.28*x+0.232</v>
      </c>
      <c r="G118" s="16" t="str">
        <f t="shared" si="27"/>
        <v>[0.175, 0.2)</v>
      </c>
      <c r="H118" s="1" t="str">
        <f t="shared" si="28"/>
        <v>elif 0.175&lt;=x&lt;0.2:y=0.28*x+0.232</v>
      </c>
      <c r="I118" s="16" t="s">
        <v>2</v>
      </c>
    </row>
    <row r="119" spans="1:10" x14ac:dyDescent="0.25">
      <c r="A119" s="13">
        <v>8</v>
      </c>
      <c r="B119" s="14">
        <v>0.2</v>
      </c>
      <c r="C119" s="14">
        <v>0.28799999999999998</v>
      </c>
      <c r="D119" s="16">
        <f t="shared" si="25"/>
        <v>0.68</v>
      </c>
      <c r="E119" s="16">
        <f t="shared" si="26"/>
        <v>0.152</v>
      </c>
      <c r="F119" s="16" t="str">
        <f t="shared" si="29"/>
        <v>y=0.68*x+0.152</v>
      </c>
      <c r="G119" s="16" t="str">
        <f t="shared" si="27"/>
        <v>[0.2, 0.225)</v>
      </c>
      <c r="H119" s="1" t="str">
        <f t="shared" si="28"/>
        <v>elif 0.2&lt;=x&lt;0.225:y=0.68*x+0.152</v>
      </c>
      <c r="I119" s="16" t="s">
        <v>2</v>
      </c>
    </row>
    <row r="120" spans="1:10" x14ac:dyDescent="0.25">
      <c r="A120" s="13">
        <v>9</v>
      </c>
      <c r="B120" s="13">
        <v>0.22500000000000001</v>
      </c>
      <c r="C120" s="14">
        <v>0.30499999999999999</v>
      </c>
      <c r="D120" s="16">
        <f t="shared" si="25"/>
        <v>0.76</v>
      </c>
      <c r="E120" s="16">
        <f t="shared" si="26"/>
        <v>0.13400000000000001</v>
      </c>
      <c r="F120" s="16" t="str">
        <f t="shared" si="29"/>
        <v>y=0.76*x+0.134</v>
      </c>
      <c r="G120" s="16" t="str">
        <f t="shared" si="27"/>
        <v>[0.225, 0.25)</v>
      </c>
      <c r="H120" s="1" t="str">
        <f t="shared" si="28"/>
        <v>elif 0.225&lt;=x&lt;0.25:y=0.76*x+0.134</v>
      </c>
      <c r="I120" s="16" t="s">
        <v>2</v>
      </c>
    </row>
    <row r="121" spans="1:10" x14ac:dyDescent="0.25">
      <c r="A121" s="13">
        <v>10</v>
      </c>
      <c r="B121" s="13">
        <v>0.25</v>
      </c>
      <c r="C121" s="14">
        <v>0.32400000000000001</v>
      </c>
      <c r="D121" s="16">
        <f t="shared" si="25"/>
        <v>1.1200000000000001</v>
      </c>
      <c r="E121" s="16">
        <f t="shared" si="26"/>
        <v>4.3999999999999997E-2</v>
      </c>
      <c r="F121" s="16" t="str">
        <f t="shared" si="29"/>
        <v>y=1.12*x+0.044</v>
      </c>
      <c r="G121" s="16" t="str">
        <f>_xlfn.CONCAT("[",B121,", ",B122,")")</f>
        <v>[0.25, 0.3)</v>
      </c>
      <c r="H121" s="1" t="str">
        <f>_xlfn.CONCAT("elif ",B121,"&lt;=x&lt;",B122,":", F121)</f>
        <v>elif 0.25&lt;=x&lt;0.3:y=1.12*x+0.044</v>
      </c>
      <c r="I121" s="16" t="s">
        <v>2</v>
      </c>
    </row>
    <row r="122" spans="1:10" x14ac:dyDescent="0.25">
      <c r="A122" s="13">
        <v>11</v>
      </c>
      <c r="B122" s="13">
        <v>0.3</v>
      </c>
      <c r="C122" s="14">
        <v>0.38</v>
      </c>
      <c r="D122" s="16">
        <f t="shared" si="25"/>
        <v>1.4</v>
      </c>
      <c r="E122" s="16">
        <f t="shared" si="26"/>
        <v>-0.04</v>
      </c>
      <c r="F122" s="16" t="str">
        <f t="shared" si="29"/>
        <v>y=1.4*x-0.04</v>
      </c>
      <c r="G122" s="16" t="str">
        <f t="shared" ref="G122:G125" si="30">_xlfn.CONCAT("[",B122,", ",B123,")")</f>
        <v>[0.3, 0.35)</v>
      </c>
      <c r="H122" s="1" t="str">
        <f t="shared" ref="H122:H125" si="31">_xlfn.CONCAT("elif ",B122,"&lt;=x&lt;",B123,":", F122)</f>
        <v>elif 0.3&lt;=x&lt;0.35:y=1.4*x-0.04</v>
      </c>
      <c r="I122" s="16" t="s">
        <v>2</v>
      </c>
    </row>
    <row r="123" spans="1:10" x14ac:dyDescent="0.25">
      <c r="A123" s="13">
        <v>12</v>
      </c>
      <c r="B123" s="13">
        <v>0.35</v>
      </c>
      <c r="C123" s="14">
        <v>0.45</v>
      </c>
      <c r="D123" s="16">
        <f t="shared" si="25"/>
        <v>1.5</v>
      </c>
      <c r="E123" s="16">
        <f t="shared" si="26"/>
        <v>-7.4999999999999997E-2</v>
      </c>
      <c r="F123" s="16" t="str">
        <f t="shared" si="29"/>
        <v>y=1.5*x-0.075</v>
      </c>
      <c r="G123" s="16" t="str">
        <f t="shared" si="30"/>
        <v>[0.35, 0.4)</v>
      </c>
      <c r="H123" s="1" t="str">
        <f t="shared" si="31"/>
        <v>elif 0.35&lt;=x&lt;0.4:y=1.5*x-0.075</v>
      </c>
      <c r="I123" s="16" t="s">
        <v>2</v>
      </c>
    </row>
    <row r="124" spans="1:10" x14ac:dyDescent="0.25">
      <c r="A124" s="13">
        <v>13</v>
      </c>
      <c r="B124" s="13">
        <v>0.4</v>
      </c>
      <c r="C124" s="14">
        <v>0.52500000000000002</v>
      </c>
      <c r="D124" s="16">
        <f t="shared" si="25"/>
        <v>1.65</v>
      </c>
      <c r="E124" s="16">
        <f t="shared" si="26"/>
        <v>-0.13500000000000001</v>
      </c>
      <c r="F124" s="16" t="str">
        <f t="shared" si="29"/>
        <v>y=1.65*x-0.135</v>
      </c>
      <c r="G124" s="16" t="str">
        <f t="shared" si="30"/>
        <v>[0.4, 0.5)</v>
      </c>
      <c r="H124" s="1" t="str">
        <f t="shared" si="31"/>
        <v>elif 0.4&lt;=x&lt;0.5:y=1.65*x-0.135</v>
      </c>
      <c r="I124" s="16" t="s">
        <v>2</v>
      </c>
    </row>
    <row r="125" spans="1:10" x14ac:dyDescent="0.25">
      <c r="A125" s="13">
        <v>14</v>
      </c>
      <c r="B125" s="13">
        <v>0.5</v>
      </c>
      <c r="C125" s="14">
        <v>0.69</v>
      </c>
      <c r="D125" s="16">
        <f t="shared" si="25"/>
        <v>1.64</v>
      </c>
      <c r="E125" s="16">
        <f t="shared" si="26"/>
        <v>-0.13</v>
      </c>
      <c r="F125" s="16" t="str">
        <f t="shared" si="29"/>
        <v>y=1.64*x-0.13</v>
      </c>
      <c r="G125" s="16" t="str">
        <f t="shared" si="30"/>
        <v>[0.5, 0.55)</v>
      </c>
      <c r="H125" s="1" t="str">
        <f t="shared" si="31"/>
        <v>elif 0.5&lt;=x&lt;0.55:y=1.64*x-0.13</v>
      </c>
      <c r="I125" s="16" t="s">
        <v>2</v>
      </c>
    </row>
    <row r="126" spans="1:10" x14ac:dyDescent="0.25">
      <c r="A126" s="13">
        <v>15</v>
      </c>
      <c r="B126" s="13">
        <v>0.55000000000000004</v>
      </c>
      <c r="C126" s="14">
        <v>0.77200000000000002</v>
      </c>
      <c r="D126" s="20"/>
      <c r="E126" s="20"/>
      <c r="F126" s="20"/>
      <c r="G126" s="20"/>
      <c r="H126" s="20"/>
      <c r="I126" s="20"/>
      <c r="J126" s="20"/>
    </row>
    <row r="127" spans="1:10" x14ac:dyDescent="0.25">
      <c r="A127" s="19"/>
      <c r="B127" s="19"/>
      <c r="C127" s="19"/>
      <c r="D127" s="20"/>
      <c r="E127" s="20"/>
      <c r="F127" s="20"/>
      <c r="G127" s="20"/>
      <c r="H127" s="20"/>
      <c r="I127" s="20"/>
      <c r="J127" s="20"/>
    </row>
    <row r="128" spans="1:10" x14ac:dyDescent="0.25">
      <c r="A128" s="19"/>
      <c r="B128" s="19"/>
      <c r="C128" s="19"/>
      <c r="D128" s="20"/>
      <c r="E128" s="20"/>
      <c r="F128" s="20"/>
      <c r="G128" s="20"/>
      <c r="H128" s="20"/>
      <c r="I128" s="20"/>
      <c r="J128" s="20"/>
    </row>
    <row r="129" spans="1:10" x14ac:dyDescent="0.25">
      <c r="A129" s="19"/>
      <c r="B129" s="19"/>
      <c r="C129" s="19"/>
      <c r="D129" s="20"/>
      <c r="E129" s="19"/>
      <c r="F129" s="19"/>
      <c r="G129" s="20"/>
      <c r="H129" s="20"/>
      <c r="I129" s="20"/>
      <c r="J129" s="20"/>
    </row>
    <row r="130" spans="1:10" x14ac:dyDescent="0.25">
      <c r="A130" s="19"/>
      <c r="B130" s="19"/>
      <c r="C130" s="19"/>
      <c r="D130" s="20"/>
      <c r="E130" s="19"/>
      <c r="F130" s="19"/>
      <c r="G130" s="20"/>
      <c r="H130" s="20"/>
      <c r="I130" s="20"/>
      <c r="J130" s="20"/>
    </row>
    <row r="131" spans="1:10" x14ac:dyDescent="0.25">
      <c r="A131" s="19"/>
      <c r="B131" s="19"/>
      <c r="C131" s="19"/>
      <c r="D131" s="20"/>
      <c r="E131" s="20"/>
      <c r="F131" s="20"/>
      <c r="G131" s="20"/>
      <c r="H131" s="20"/>
      <c r="I131" s="20"/>
      <c r="J131" s="20"/>
    </row>
    <row r="132" spans="1:10" x14ac:dyDescent="0.25">
      <c r="A132" s="19"/>
      <c r="B132" s="19"/>
      <c r="C132" s="19"/>
      <c r="D132" s="20"/>
      <c r="E132" s="20"/>
      <c r="F132" s="20"/>
      <c r="G132" s="20"/>
      <c r="H132" s="20"/>
      <c r="I132" s="20"/>
      <c r="J132" s="20"/>
    </row>
    <row r="133" spans="1:10" x14ac:dyDescent="0.25">
      <c r="A133" s="19"/>
      <c r="B133" s="19"/>
      <c r="C133" s="19"/>
      <c r="D133" s="20"/>
      <c r="E133" s="20"/>
      <c r="F133" s="20"/>
      <c r="G133" s="20"/>
      <c r="H133" s="20"/>
      <c r="I133" s="20"/>
      <c r="J133" s="20"/>
    </row>
    <row r="134" spans="1:10" x14ac:dyDescent="0.25">
      <c r="A134" s="19"/>
      <c r="B134" s="19"/>
      <c r="C134" s="19"/>
      <c r="D134" s="20"/>
      <c r="E134" s="20"/>
      <c r="F134" s="20"/>
      <c r="G134" s="20"/>
      <c r="H134" s="20"/>
      <c r="I134" s="20"/>
      <c r="J134" s="20"/>
    </row>
    <row r="135" spans="1:10" x14ac:dyDescent="0.25">
      <c r="A135" s="19"/>
      <c r="B135" s="19"/>
      <c r="C135" s="19"/>
      <c r="D135" s="20"/>
      <c r="E135" s="20"/>
      <c r="F135" s="20"/>
      <c r="G135" s="20"/>
      <c r="H135" s="20"/>
      <c r="I135" s="20"/>
      <c r="J135" s="20"/>
    </row>
    <row r="136" spans="1:10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</row>
    <row r="138" spans="1:10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</row>
  </sheetData>
  <mergeCells count="6">
    <mergeCell ref="A110:I110"/>
    <mergeCell ref="A1:I1"/>
    <mergeCell ref="A22:I22"/>
    <mergeCell ref="A39:I39"/>
    <mergeCell ref="A58:I58"/>
    <mergeCell ref="A83:I8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2386CF42D9524F8EA302E1F46B3C0A" ma:contentTypeVersion="7" ma:contentTypeDescription="Create a new document." ma:contentTypeScope="" ma:versionID="a19b4ced6aecf8d7c410f3b61c3347a4">
  <xsd:schema xmlns:xsd="http://www.w3.org/2001/XMLSchema" xmlns:xs="http://www.w3.org/2001/XMLSchema" xmlns:p="http://schemas.microsoft.com/office/2006/metadata/properties" xmlns:ns3="3c5ddb05-f06e-466b-97bc-f8fca085a253" xmlns:ns4="812882e9-33a3-4b28-93c0-ef04827fb056" targetNamespace="http://schemas.microsoft.com/office/2006/metadata/properties" ma:root="true" ma:fieldsID="c645664cd278205587ecb584db89d413" ns3:_="" ns4:_="">
    <xsd:import namespace="3c5ddb05-f06e-466b-97bc-f8fca085a253"/>
    <xsd:import namespace="812882e9-33a3-4b28-93c0-ef04827fb0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5ddb05-f06e-466b-97bc-f8fca085a2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2882e9-33a3-4b28-93c0-ef04827fb05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4A0E93-B55E-4FA1-B35A-765A85FBAAA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c5ddb05-f06e-466b-97bc-f8fca085a253"/>
    <ds:schemaRef ds:uri="812882e9-33a3-4b28-93c0-ef04827fb056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E26AB8-703E-4D97-9239-5D734902F031}">
  <ds:schemaRefs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812882e9-33a3-4b28-93c0-ef04827fb056"/>
    <ds:schemaRef ds:uri="http://schemas.microsoft.com/office/infopath/2007/PartnerControls"/>
    <ds:schemaRef ds:uri="http://schemas.openxmlformats.org/package/2006/metadata/core-properties"/>
    <ds:schemaRef ds:uri="3c5ddb05-f06e-466b-97bc-f8fca085a25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65A8B51-AFB0-4661-AC95-5292191969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Gráfica 4.1</vt:lpstr>
      <vt:lpstr>Gráfica 4.2</vt:lpstr>
      <vt:lpstr>Gráfica 4.3</vt:lpstr>
      <vt:lpstr>Gráfica 4.4</vt:lpstr>
      <vt:lpstr>Gráfica 4.5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rea rivera</dc:creator>
  <cp:keywords/>
  <dc:description/>
  <cp:lastModifiedBy>alejandro rea rivera</cp:lastModifiedBy>
  <cp:revision/>
  <dcterms:created xsi:type="dcterms:W3CDTF">2022-02-15T02:03:24Z</dcterms:created>
  <dcterms:modified xsi:type="dcterms:W3CDTF">2022-03-02T16:17:07Z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0x010100532386CF42D9524F8EA302E1F46B3C0A</vt:lpwstr>
  </property>
</Properties>
</file>