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EF 2020\Linkotel\"/>
    </mc:Choice>
  </mc:AlternateContent>
  <xr:revisionPtr revIDLastSave="0" documentId="8_{224D18EF-B448-4C98-A5B3-FEB193E3D62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Linkotel" sheetId="3" r:id="rId2"/>
    <sheet name="telsoterr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C8" i="3" l="1"/>
  <c r="C14" i="3" s="1"/>
  <c r="D7" i="2" l="1"/>
  <c r="C7" i="2"/>
</calcChain>
</file>

<file path=xl/sharedStrings.xml><?xml version="1.0" encoding="utf-8"?>
<sst xmlns="http://schemas.openxmlformats.org/spreadsheetml/2006/main" count="170" uniqueCount="94">
  <si>
    <t>TELCONET Y SUBSIDIARIAS</t>
  </si>
  <si>
    <t>ELIMINACION DE CUENTAS Y SALDOS CON SUBSIDIARIAS</t>
  </si>
  <si>
    <t>Al 31 de diciembre del 2020</t>
  </si>
  <si>
    <t>COMPANIA</t>
  </si>
  <si>
    <t>DETALLE</t>
  </si>
  <si>
    <t>DEBE</t>
  </si>
  <si>
    <t>HABER</t>
  </si>
  <si>
    <t>---A---</t>
  </si>
  <si>
    <t>Cable Andino S.A. Corpandino</t>
  </si>
  <si>
    <t>Cuentas por pagar relacionadas CP</t>
  </si>
  <si>
    <t>Cuentas por pagar relacionadas LP</t>
  </si>
  <si>
    <t>Telconet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</si>
  <si>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</si>
  <si>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</si>
  <si>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</si>
  <si>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</si>
  <si>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Cable Andino Inc.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</si>
  <si>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</si>
  <si>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</si>
  <si>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</si>
  <si>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</si>
  <si>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>Consolidado</t>
  </si>
  <si>
    <t xml:space="preserve">     á Otras cuentas por pagar CP</t>
  </si>
  <si>
    <t>R/ Para eliminar saldos entre Telconet y Cable Andino Inc.</t>
  </si>
  <si>
    <t>---C---</t>
  </si>
  <si>
    <t>Netspeed</t>
  </si>
  <si>
    <t>Resultados acumulados</t>
  </si>
  <si>
    <t>Otras cuentas por cobrar CP</t>
  </si>
  <si>
    <t xml:space="preserve">     Cuentas por cobrar relacionadas CP</t>
  </si>
  <si>
    <t>R/ Para eliminar saldos entre Telconet y Netspeed</t>
  </si>
  <si>
    <t>---D---</t>
  </si>
  <si>
    <t>Telsoterra</t>
  </si>
  <si>
    <t>Cuenta por pagar relacionada CP</t>
  </si>
  <si>
    <t>á Otras cuentas por cobrar CP</t>
  </si>
  <si>
    <t>R/ Para eliminar saldos entre Telconet y Telsoterra</t>
  </si>
  <si>
    <t>---E---</t>
  </si>
  <si>
    <t>Linkotel</t>
  </si>
  <si>
    <t xml:space="preserve">     á Cuentas por cobrar relacionadas LP</t>
  </si>
  <si>
    <t xml:space="preserve">     á Cuentas por cobrar terceros CP</t>
  </si>
  <si>
    <t>R/ Para eliminar saldos entre Telconet y Linkotel</t>
  </si>
  <si>
    <t>---F---</t>
  </si>
  <si>
    <t>Telconet Panamá</t>
  </si>
  <si>
    <t>Capital Social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</si>
  <si>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</si>
  <si>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</si>
  <si>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</si>
  <si>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</si>
  <si>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Corpandino</t>
  </si>
  <si>
    <t>R/ Para eliminar saldos entre Cable Andino Inc y Corpandino</t>
  </si>
  <si>
    <t>---H---</t>
  </si>
  <si>
    <t>Smartcities</t>
  </si>
  <si>
    <t>á Cuentas por cobrar relacionadas CP</t>
  </si>
  <si>
    <t>Total</t>
  </si>
  <si>
    <t>ELIMINACION DE SALDOS INTERCOMPANY (VER PESTANIA SALDOS INTERCO. 2019)</t>
  </si>
  <si>
    <t>Cuentas por pagar relacionadas C/P</t>
  </si>
  <si>
    <t>Cuentas por pagar relacionadas L/P</t>
  </si>
  <si>
    <t>Otras cuentas por pagar L/P (Anticipos de clientes)</t>
  </si>
  <si>
    <t>Capital social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</si>
  <si>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</si>
  <si>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</si>
  <si>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</si>
  <si>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</si>
  <si>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</si>
  <si>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</si>
  <si>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</si>
  <si>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DIFERENCIAS TOTALES</t>
  </si>
  <si>
    <t>Cuentas por pagar Proveedores CP</t>
  </si>
  <si>
    <t>Solicitada información a Alonso Smith</t>
  </si>
  <si>
    <t>Debe</t>
  </si>
  <si>
    <t>Haber</t>
  </si>
  <si>
    <t>Inversiones Telsoterra</t>
  </si>
  <si>
    <t xml:space="preserve">Aporte futuras capitalizaciones </t>
  </si>
  <si>
    <t>Cuenta Contable</t>
  </si>
  <si>
    <t>3-1-1-01-02-001</t>
  </si>
  <si>
    <t>3-1-1-01-01-001</t>
  </si>
  <si>
    <t>Capital suscrito y pagado</t>
  </si>
  <si>
    <t>P/ eliminar valores de inversión intercompany</t>
  </si>
  <si>
    <t>1-4-1-01-01-016</t>
  </si>
  <si>
    <t>Donde está registrado</t>
  </si>
  <si>
    <t>Nombre cuenta contable</t>
  </si>
  <si>
    <t>Inversión Linkotel</t>
  </si>
  <si>
    <t>OK</t>
  </si>
  <si>
    <t>Proveedores locales (saldo correspondiente a Linkotel, por pagar)</t>
  </si>
  <si>
    <t>&gt;&gt;&gt; Este valor ya está registrado con facturas en Proveedores locales, no ha sido reclasificada. Se netea con valor de CxP (provisión US$ 27,178; para llegar al valor que tienen por cobrar Linkotel)</t>
  </si>
  <si>
    <t>&gt;&gt;&gt; Saldos correspondientes a provisiones por gastos de telefonía causados por TN. Estos saldos no fueron reversados en su momento. Estos valores ya están en cuenta de Proveedores locales</t>
  </si>
  <si>
    <t xml:space="preserve">11030139 - 11030138 - 11030301 </t>
  </si>
  <si>
    <t>2-1-1-03-01-072</t>
  </si>
  <si>
    <t>1-1-1-06-01-155</t>
  </si>
  <si>
    <t>1-4-1-01-01-011</t>
  </si>
  <si>
    <t>2-1-1-03-01-001</t>
  </si>
  <si>
    <t>Cuentas por cobrar terceros CP</t>
  </si>
  <si>
    <t>Cuentas por cobrar relacionadas LP</t>
  </si>
  <si>
    <t xml:space="preserve">Linkotel </t>
  </si>
  <si>
    <t>Aporte para futuras capitalizaciones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</si>
</sst>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\-??_);_(@_)"/>
    <numFmt numFmtId="167" formatCode="#,##0;[Red]#,##0"/>
    <numFmt numFmtId="168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6" fontId="6" fillId="2" borderId="0" xfId="1" applyNumberFormat="1" applyFont="1" applyFill="1" applyBorder="1" applyAlignment="1" applyProtection="1"/>
    <xf numFmtId="0" fontId="6" fillId="2" borderId="1" xfId="0" applyFont="1" applyFill="1" applyBorder="1" applyAlignment="1">
      <alignment horizontal="center"/>
    </xf>
    <xf numFmtId="166" fontId="6" fillId="2" borderId="1" xfId="1" applyNumberFormat="1" applyFont="1" applyFill="1" applyBorder="1" applyAlignment="1" applyProtection="1">
      <alignment horizontal="center"/>
    </xf>
    <xf numFmtId="0" fontId="6" fillId="2" borderId="2" xfId="0" applyFont="1" applyFill="1" applyBorder="1" applyAlignment="1">
      <alignment horizontal="center"/>
    </xf>
    <xf numFmtId="166" fontId="6" fillId="2" borderId="2" xfId="1" applyNumberFormat="1" applyFont="1" applyFill="1" applyBorder="1" applyAlignment="1" applyProtection="1">
      <alignment horizontal="center"/>
    </xf>
    <xf numFmtId="0" fontId="6" fillId="2" borderId="2" xfId="0" applyFont="1" applyFill="1" applyBorder="1"/>
    <xf numFmtId="0" fontId="7" fillId="3" borderId="2" xfId="0" applyFont="1" applyFill="1" applyBorder="1" applyAlignment="1">
      <alignment horizontal="center"/>
    </xf>
    <xf numFmtId="166" fontId="6" fillId="2" borderId="2" xfId="1" applyNumberFormat="1" applyFont="1" applyFill="1" applyBorder="1" applyAlignment="1" applyProtection="1"/>
    <xf numFmtId="0" fontId="5" fillId="2" borderId="2" xfId="0" applyFont="1" applyFill="1" applyBorder="1"/>
    <xf numFmtId="166" fontId="8" fillId="2" borderId="2" xfId="1" applyNumberFormat="1" applyFont="1" applyFill="1" applyBorder="1" applyAlignment="1" applyProtection="1">
      <alignment horizontal="right" vertical="center"/>
    </xf>
    <xf numFmtId="166" fontId="6" fillId="2" borderId="3" xfId="1" applyNumberFormat="1" applyFont="1" applyFill="1" applyBorder="1" applyAlignment="1" applyProtection="1"/>
    <xf numFmtId="0" fontId="5" fillId="2" borderId="3" xfId="0" applyFont="1" applyFill="1" applyBorder="1"/>
    <xf numFmtId="0" fontId="6" fillId="2" borderId="3" xfId="0" applyFont="1" applyFill="1" applyBorder="1"/>
    <xf numFmtId="166" fontId="6" fillId="0" borderId="3" xfId="1" applyNumberFormat="1" applyFont="1" applyFill="1" applyBorder="1" applyAlignment="1" applyProtection="1"/>
    <xf numFmtId="166" fontId="6" fillId="2" borderId="0" xfId="0" applyNumberFormat="1" applyFont="1" applyFill="1"/>
    <xf numFmtId="0" fontId="5" fillId="2" borderId="4" xfId="0" applyFont="1" applyFill="1" applyBorder="1"/>
    <xf numFmtId="0" fontId="6" fillId="2" borderId="4" xfId="0" applyFont="1" applyFill="1" applyBorder="1"/>
    <xf numFmtId="166" fontId="6" fillId="2" borderId="4" xfId="1" applyNumberFormat="1" applyFont="1" applyFill="1" applyBorder="1" applyAlignment="1" applyProtection="1"/>
    <xf numFmtId="0" fontId="7" fillId="2" borderId="2" xfId="0" applyFont="1" applyFill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5" fillId="3" borderId="2" xfId="0" applyFont="1" applyFill="1" applyBorder="1"/>
    <xf numFmtId="0" fontId="6" fillId="3" borderId="2" xfId="0" applyFont="1" applyFill="1" applyBorder="1"/>
    <xf numFmtId="166" fontId="6" fillId="3" borderId="3" xfId="1" applyNumberFormat="1" applyFont="1" applyFill="1" applyBorder="1" applyAlignment="1" applyProtection="1"/>
    <xf numFmtId="0" fontId="6" fillId="2" borderId="3" xfId="0" applyFont="1" applyFill="1" applyBorder="1" applyAlignment="1">
      <alignment wrapText="1"/>
    </xf>
    <xf numFmtId="166" fontId="6" fillId="2" borderId="3" xfId="0" applyNumberFormat="1" applyFont="1" applyFill="1" applyBorder="1"/>
    <xf numFmtId="167" fontId="6" fillId="2" borderId="0" xfId="0" applyNumberFormat="1" applyFont="1" applyFill="1"/>
    <xf numFmtId="0" fontId="5" fillId="4" borderId="2" xfId="0" applyFont="1" applyFill="1" applyBorder="1"/>
    <xf numFmtId="0" fontId="6" fillId="4" borderId="2" xfId="0" applyFont="1" applyFill="1" applyBorder="1"/>
    <xf numFmtId="166" fontId="6" fillId="4" borderId="2" xfId="1" applyNumberFormat="1" applyFont="1" applyFill="1" applyBorder="1" applyAlignment="1" applyProtection="1"/>
    <xf numFmtId="166" fontId="6" fillId="2" borderId="1" xfId="1" applyNumberFormat="1" applyFont="1" applyFill="1" applyBorder="1" applyAlignment="1" applyProtection="1"/>
    <xf numFmtId="166" fontId="6" fillId="5" borderId="2" xfId="1" applyNumberFormat="1" applyFont="1" applyFill="1" applyBorder="1" applyAlignment="1" applyProtection="1"/>
    <xf numFmtId="0" fontId="5" fillId="6" borderId="2" xfId="0" applyFont="1" applyFill="1" applyBorder="1"/>
    <xf numFmtId="0" fontId="7" fillId="2" borderId="2" xfId="0" quotePrefix="1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166" fontId="6" fillId="7" borderId="2" xfId="1" applyNumberFormat="1" applyFont="1" applyFill="1" applyBorder="1" applyAlignment="1" applyProtection="1"/>
    <xf numFmtId="166" fontId="6" fillId="6" borderId="2" xfId="1" applyNumberFormat="1" applyFont="1" applyFill="1" applyBorder="1" applyAlignment="1" applyProtection="1"/>
    <xf numFmtId="0" fontId="6" fillId="7" borderId="2" xfId="0" quotePrefix="1" applyFont="1" applyFill="1" applyBorder="1"/>
    <xf numFmtId="166" fontId="6" fillId="7" borderId="3" xfId="1" applyNumberFormat="1" applyFont="1" applyFill="1" applyBorder="1" applyAlignment="1" applyProtection="1"/>
    <xf numFmtId="0" fontId="9" fillId="2" borderId="0" xfId="0" applyFont="1" applyFill="1" applyAlignment="1">
      <alignment vertical="center"/>
    </xf>
    <xf numFmtId="166" fontId="6" fillId="2" borderId="0" xfId="1" applyNumberFormat="1" applyFont="1" applyFill="1" applyBorder="1" applyAlignment="1" applyProtection="1">
      <alignment horizontal="right" vertical="center"/>
    </xf>
    <xf numFmtId="166" fontId="6" fillId="2" borderId="1" xfId="1" applyNumberFormat="1" applyFont="1" applyFill="1" applyBorder="1" applyAlignment="1" applyProtection="1">
      <alignment vertical="center"/>
    </xf>
    <xf numFmtId="166" fontId="0" fillId="2" borderId="0" xfId="0" applyNumberFormat="1" applyFill="1"/>
    <xf numFmtId="166" fontId="9" fillId="2" borderId="0" xfId="1" applyNumberFormat="1" applyFont="1" applyFill="1" applyBorder="1" applyAlignment="1" applyProtection="1">
      <alignment vertical="center"/>
    </xf>
    <xf numFmtId="166" fontId="5" fillId="2" borderId="0" xfId="1" applyNumberFormat="1" applyFont="1" applyFill="1" applyBorder="1" applyAlignment="1" applyProtection="1">
      <alignment vertical="center"/>
    </xf>
    <xf numFmtId="166" fontId="10" fillId="2" borderId="0" xfId="1" applyNumberFormat="1" applyFont="1" applyFill="1" applyBorder="1" applyAlignment="1" applyProtection="1">
      <alignment vertical="center"/>
    </xf>
    <xf numFmtId="0" fontId="6" fillId="2" borderId="5" xfId="0" applyFont="1" applyFill="1" applyBorder="1" applyAlignment="1">
      <alignment horizontal="left" wrapText="1"/>
    </xf>
    <xf numFmtId="0" fontId="0" fillId="2" borderId="4" xfId="0" applyFill="1" applyBorder="1"/>
    <xf numFmtId="0" fontId="6" fillId="2" borderId="6" xfId="0" applyFont="1" applyFill="1" applyBorder="1"/>
    <xf numFmtId="166" fontId="6" fillId="2" borderId="2" xfId="0" applyNumberFormat="1" applyFont="1" applyFill="1" applyBorder="1"/>
    <xf numFmtId="166" fontId="0" fillId="2" borderId="2" xfId="0" applyNumberFormat="1" applyFill="1" applyBorder="1"/>
    <xf numFmtId="0" fontId="0" fillId="2" borderId="2" xfId="0" applyFill="1" applyBorder="1"/>
    <xf numFmtId="166" fontId="0" fillId="2" borderId="3" xfId="0" applyNumberFormat="1" applyFill="1" applyBorder="1"/>
    <xf numFmtId="0" fontId="6" fillId="2" borderId="7" xfId="0" applyFont="1" applyFill="1" applyBorder="1"/>
    <xf numFmtId="166" fontId="6" fillId="2" borderId="1" xfId="0" applyNumberFormat="1" applyFont="1" applyFill="1" applyBorder="1"/>
    <xf numFmtId="166" fontId="3" fillId="2" borderId="8" xfId="0" applyNumberFormat="1" applyFont="1" applyFill="1" applyBorder="1"/>
    <xf numFmtId="166" fontId="11" fillId="2" borderId="0" xfId="0" applyNumberFormat="1" applyFont="1" applyFill="1"/>
    <xf numFmtId="0" fontId="12" fillId="2" borderId="0" xfId="0" applyFont="1" applyFill="1"/>
    <xf numFmtId="166" fontId="12" fillId="2" borderId="0" xfId="0" applyNumberFormat="1" applyFont="1" applyFill="1"/>
    <xf numFmtId="164" fontId="6" fillId="2" borderId="0" xfId="2" applyFont="1" applyFill="1"/>
    <xf numFmtId="165" fontId="6" fillId="2" borderId="0" xfId="0" applyNumberFormat="1" applyFont="1" applyFill="1"/>
    <xf numFmtId="0" fontId="13" fillId="0" borderId="0" xfId="0" applyFont="1"/>
    <xf numFmtId="0" fontId="13" fillId="0" borderId="0" xfId="0" applyFont="1" applyAlignment="1">
      <alignment horizontal="center"/>
    </xf>
    <xf numFmtId="43" fontId="13" fillId="0" borderId="0" xfId="1" applyFont="1"/>
    <xf numFmtId="168" fontId="13" fillId="0" borderId="0" xfId="1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168" fontId="13" fillId="0" borderId="9" xfId="1" applyNumberFormat="1" applyFont="1" applyBorder="1"/>
    <xf numFmtId="43" fontId="13" fillId="0" borderId="9" xfId="1" applyFont="1" applyBorder="1"/>
    <xf numFmtId="168" fontId="13" fillId="0" borderId="0" xfId="0" applyNumberFormat="1" applyFont="1"/>
    <xf numFmtId="0" fontId="15" fillId="0" borderId="2" xfId="0" applyFont="1" applyFill="1" applyBorder="1"/>
    <xf numFmtId="0" fontId="14" fillId="0" borderId="0" xfId="0" applyFont="1" applyFill="1" applyAlignment="1">
      <alignment horizontal="center"/>
    </xf>
    <xf numFmtId="0" fontId="13" fillId="0" borderId="0" xfId="0" applyFont="1" applyFill="1"/>
    <xf numFmtId="0" fontId="15" fillId="0" borderId="2" xfId="0" applyFont="1" applyFill="1" applyBorder="1" applyAlignment="1">
      <alignment wrapText="1"/>
    </xf>
    <xf numFmtId="168" fontId="15" fillId="0" borderId="2" xfId="1" applyNumberFormat="1" applyFont="1" applyFill="1" applyBorder="1" applyAlignment="1" applyProtection="1">
      <alignment vertical="center"/>
    </xf>
    <xf numFmtId="168" fontId="15" fillId="0" borderId="2" xfId="1" applyNumberFormat="1" applyFont="1" applyFill="1" applyBorder="1" applyAlignment="1">
      <alignment vertical="center"/>
    </xf>
    <xf numFmtId="168" fontId="13" fillId="0" borderId="2" xfId="1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166" fontId="13" fillId="0" borderId="0" xfId="0" applyNumberFormat="1" applyFont="1" applyFill="1"/>
    <xf numFmtId="166" fontId="15" fillId="0" borderId="2" xfId="1" applyNumberFormat="1" applyFont="1" applyFill="1" applyBorder="1" applyAlignment="1" applyProtection="1">
      <alignment vertical="center"/>
    </xf>
    <xf numFmtId="0" fontId="15" fillId="0" borderId="6" xfId="0" applyFont="1" applyFill="1" applyBorder="1"/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/>
    <xf numFmtId="0" fontId="15" fillId="0" borderId="6" xfId="0" applyFont="1" applyFill="1" applyBorder="1" applyAlignment="1">
      <alignment vertical="center"/>
    </xf>
    <xf numFmtId="168" fontId="13" fillId="0" borderId="2" xfId="1" applyNumberFormat="1" applyFont="1" applyFill="1" applyBorder="1"/>
    <xf numFmtId="168" fontId="13" fillId="0" borderId="0" xfId="0" applyNumberFormat="1" applyFont="1" applyFill="1"/>
    <xf numFmtId="166" fontId="6" fillId="2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opLeftCell="A23" workbookViewId="0">
      <selection activeCell="C35" sqref="C35"/>
    </sheetView>
  </sheetViews>
  <sheetFormatPr defaultColWidth="11.7109375" defaultRowHeight="15" x14ac:dyDescent="0.25"/>
  <cols>
    <col min="1" max="1" width="20.140625" customWidth="1"/>
    <col min="2" max="2" width="46.5703125" customWidth="1"/>
    <col min="5" max="5" width="31.7109375" bestFit="1" customWidth="1"/>
    <col min="6" max="7" width="12.7109375" hidden="1" customWidth="1"/>
    <col min="9" max="9" width="15" customWidth="1"/>
  </cols>
  <sheetData>
    <row r="1" spans="1:10" s="2" customFormat="1" x14ac:dyDescent="0.25">
      <c r="A1" s="1" t="s">
        <v>0</v>
      </c>
    </row>
    <row r="2" spans="1:10" s="2" customFormat="1" x14ac:dyDescent="0.25">
      <c r="A2" s="3" t="s">
        <v>1</v>
      </c>
    </row>
    <row r="3" spans="1:10" s="6" customFormat="1" ht="12" x14ac:dyDescent="0.2">
      <c r="A3" s="4" t="s">
        <v>2</v>
      </c>
      <c r="B3" s="5"/>
      <c r="D3" s="7"/>
      <c r="E3" s="7"/>
    </row>
    <row r="4" spans="1:10" s="6" customFormat="1" ht="12" x14ac:dyDescent="0.2">
      <c r="A4" s="4"/>
      <c r="B4" s="5"/>
      <c r="D4" s="7"/>
      <c r="E4" s="7"/>
    </row>
    <row r="5" spans="1:10" s="6" customFormat="1" ht="12" x14ac:dyDescent="0.2">
      <c r="A5" s="8" t="s">
        <v>3</v>
      </c>
      <c r="B5" s="8" t="s">
        <v>4</v>
      </c>
      <c r="C5" s="9" t="s">
        <v>5</v>
      </c>
      <c r="D5" s="9" t="s">
        <v>6</v>
      </c>
      <c r="I5" s="7"/>
    </row>
    <row r="6" spans="1:10" s="6" customFormat="1" ht="12" x14ac:dyDescent="0.2">
      <c r="A6" s="10"/>
      <c r="B6" s="10"/>
      <c r="C6" s="11"/>
      <c r="D6" s="11"/>
      <c r="I6" s="7"/>
    </row>
    <row r="7" spans="1:10" s="6" customFormat="1" ht="12" x14ac:dyDescent="0.2">
      <c r="A7" s="12"/>
      <c r="B7" s="13" t="s">
        <v>7</v>
      </c>
      <c r="C7" s="12"/>
      <c r="D7" s="14"/>
      <c r="E7" s="7"/>
      <c r="J7" s="7"/>
    </row>
    <row r="8" spans="1:10" s="6" customFormat="1" ht="12" x14ac:dyDescent="0.2">
      <c r="A8" s="15" t="s">
        <v>8</v>
      </c>
      <c r="B8" s="12" t="s">
        <v>9</v>
      </c>
      <c r="C8" s="14">
        <v>552479</v>
      </c>
      <c r="D8" s="14"/>
      <c r="J8" s="7"/>
    </row>
    <row r="9" spans="1:10" s="6" customFormat="1" ht="12" x14ac:dyDescent="0.2">
      <c r="A9" s="15" t="s">
        <v>8</v>
      </c>
      <c r="B9" s="12" t="s">
        <v>10</v>
      </c>
      <c r="C9" s="14">
        <v>598335</v>
      </c>
      <c r="D9" s="12"/>
      <c r="J9" s="7"/>
    </row>
    <row r="10" spans="1:10" s="6" customFormat="1" ht="12" x14ac:dyDescent="0.2">
      <c r="A10" s="15" t="s">
        <v>11</v>
      </c>
      <c r="B10" s="12" t="s">
        <v>12</v>
      </c>
      <c r="C10" s="16"/>
      <c r="D10" s="14">
        <v>552479</v>
      </c>
    </row>
    <row r="11" spans="1:10" s="6" customFormat="1" ht="12" x14ac:dyDescent="0.2">
      <c r="A11" s="15" t="s">
        <v>11</v>
      </c>
      <c r="B11" s="12" t="s">
        <v>13</v>
      </c>
      <c r="C11" s="17"/>
      <c r="D11" s="17">
        <v>598335</v>
      </c>
    </row>
    <row r="12" spans="1:10" s="6" customFormat="1" ht="12" x14ac:dyDescent="0.2">
      <c r="A12" s="18"/>
      <c r="B12" s="19" t="s">
        <v>14</v>
      </c>
      <c r="C12" s="20">
        <v>1150814</v>
      </c>
      <c r="D12" s="20">
        <v>1150814</v>
      </c>
      <c r="E12" s="21">
        <v>0</v>
      </c>
      <c r="F12" s="21">
        <v>0</v>
      </c>
    </row>
    <row r="13" spans="1:10" s="6" customFormat="1" ht="12" x14ac:dyDescent="0.2">
      <c r="A13" s="22"/>
      <c r="B13" s="23"/>
      <c r="C13" s="24"/>
      <c r="D13" s="24"/>
    </row>
    <row r="14" spans="1:10" s="6" customFormat="1" ht="12" x14ac:dyDescent="0.2">
      <c r="A14" s="15"/>
      <c r="B14" s="25" t="s">
        <v>15</v>
      </c>
      <c r="C14" s="14"/>
      <c r="D14" s="14"/>
    </row>
    <row r="15" spans="1:10" s="6" customFormat="1" ht="12" x14ac:dyDescent="0.2">
      <c r="A15" s="15" t="s">
        <v>16</v>
      </c>
      <c r="B15" s="12" t="s">
        <v>10</v>
      </c>
      <c r="C15" s="14"/>
      <c r="D15" s="14"/>
    </row>
    <row r="16" spans="1:10" s="6" customFormat="1" ht="12" x14ac:dyDescent="0.2">
      <c r="A16" s="15" t="s">
        <v>16</v>
      </c>
      <c r="B16" s="12" t="s">
        <v>10</v>
      </c>
      <c r="C16" s="14"/>
      <c r="D16" s="14"/>
    </row>
    <row r="17" spans="1:13" s="6" customFormat="1" ht="12" x14ac:dyDescent="0.2">
      <c r="A17" s="15" t="s">
        <v>16</v>
      </c>
      <c r="B17" s="12" t="s">
        <v>9</v>
      </c>
      <c r="C17" s="14"/>
      <c r="D17" s="12"/>
    </row>
    <row r="18" spans="1:13" s="6" customFormat="1" ht="12" x14ac:dyDescent="0.2">
      <c r="A18" s="15" t="s">
        <v>16</v>
      </c>
      <c r="B18" s="12" t="s">
        <v>17</v>
      </c>
      <c r="C18" s="14"/>
      <c r="D18" s="12"/>
    </row>
    <row r="19" spans="1:13" s="27" customFormat="1" ht="12" x14ac:dyDescent="0.2">
      <c r="A19" s="26" t="s">
        <v>11</v>
      </c>
      <c r="B19" s="12" t="s">
        <v>18</v>
      </c>
      <c r="C19" s="14"/>
      <c r="D19" s="14"/>
      <c r="E19" s="21"/>
      <c r="F19" s="6"/>
      <c r="G19" s="6"/>
      <c r="H19" s="6"/>
      <c r="I19" s="6"/>
      <c r="J19" s="6"/>
      <c r="K19" s="6"/>
      <c r="L19" s="6"/>
      <c r="M19" s="6"/>
    </row>
    <row r="20" spans="1:13" s="6" customFormat="1" ht="12" x14ac:dyDescent="0.2">
      <c r="A20" s="15" t="s">
        <v>11</v>
      </c>
      <c r="B20" s="12" t="s">
        <v>19</v>
      </c>
      <c r="C20" s="14"/>
      <c r="D20" s="14"/>
      <c r="E20" s="21"/>
    </row>
    <row r="21" spans="1:13" s="6" customFormat="1" ht="12" x14ac:dyDescent="0.2">
      <c r="A21" s="15" t="s">
        <v>11</v>
      </c>
      <c r="B21" s="12" t="s">
        <v>20</v>
      </c>
      <c r="C21" s="14"/>
      <c r="D21" s="14"/>
      <c r="E21" s="21"/>
      <c r="F21" s="21"/>
      <c r="G21" s="21"/>
    </row>
    <row r="22" spans="1:13" s="6" customFormat="1" ht="12" x14ac:dyDescent="0.2">
      <c r="A22" s="28" t="s">
        <v>21</v>
      </c>
      <c r="B22" s="29" t="s">
        <v>22</v>
      </c>
      <c r="C22" s="30"/>
      <c r="D22" s="30"/>
      <c r="E22" s="21"/>
    </row>
    <row r="23" spans="1:13" s="6" customFormat="1" ht="13.5" customHeight="1" x14ac:dyDescent="0.2">
      <c r="A23" s="18"/>
      <c r="B23" s="31" t="s">
        <v>23</v>
      </c>
      <c r="C23" s="32">
        <v>0</v>
      </c>
      <c r="D23" s="32">
        <v>0</v>
      </c>
      <c r="E23" s="21"/>
      <c r="F23" s="21"/>
    </row>
    <row r="24" spans="1:13" s="6" customFormat="1" ht="12" x14ac:dyDescent="0.2">
      <c r="A24" s="15"/>
      <c r="B24" s="12"/>
      <c r="C24" s="14"/>
      <c r="D24" s="14"/>
      <c r="E24" s="21"/>
      <c r="F24" s="21"/>
      <c r="G24" s="21"/>
      <c r="H24" s="33"/>
    </row>
    <row r="25" spans="1:13" s="6" customFormat="1" ht="12" x14ac:dyDescent="0.2">
      <c r="A25" s="15"/>
      <c r="B25" s="25" t="s">
        <v>24</v>
      </c>
      <c r="C25" s="14"/>
      <c r="D25" s="14"/>
    </row>
    <row r="26" spans="1:13" s="6" customFormat="1" ht="12" x14ac:dyDescent="0.2">
      <c r="A26" s="15" t="s">
        <v>25</v>
      </c>
      <c r="B26" s="12" t="s">
        <v>26</v>
      </c>
      <c r="C26" s="14">
        <v>950362</v>
      </c>
      <c r="D26" s="14"/>
    </row>
    <row r="27" spans="1:13" s="6" customFormat="1" ht="12" x14ac:dyDescent="0.2">
      <c r="A27" s="34" t="s">
        <v>21</v>
      </c>
      <c r="B27" s="35" t="s">
        <v>27</v>
      </c>
      <c r="C27" s="36"/>
      <c r="D27" s="36">
        <v>23507</v>
      </c>
      <c r="E27" s="21"/>
      <c r="J27" s="7"/>
    </row>
    <row r="28" spans="1:13" s="6" customFormat="1" ht="12" x14ac:dyDescent="0.2">
      <c r="A28" s="15" t="s">
        <v>11</v>
      </c>
      <c r="B28" s="12" t="s">
        <v>28</v>
      </c>
      <c r="C28" s="17"/>
      <c r="D28" s="17">
        <v>926855</v>
      </c>
    </row>
    <row r="29" spans="1:13" s="6" customFormat="1" ht="12" x14ac:dyDescent="0.2">
      <c r="A29" s="18"/>
      <c r="B29" s="31" t="s">
        <v>29</v>
      </c>
      <c r="C29" s="17">
        <v>950362</v>
      </c>
      <c r="D29" s="17">
        <v>950362</v>
      </c>
      <c r="E29" s="21"/>
      <c r="F29" s="21">
        <v>0</v>
      </c>
    </row>
    <row r="30" spans="1:13" s="6" customFormat="1" ht="12" x14ac:dyDescent="0.2">
      <c r="A30" s="15"/>
      <c r="B30" s="12"/>
      <c r="C30" s="14"/>
      <c r="D30" s="14"/>
    </row>
    <row r="31" spans="1:13" s="6" customFormat="1" ht="12" x14ac:dyDescent="0.2">
      <c r="A31" s="15"/>
      <c r="B31" s="13" t="s">
        <v>30</v>
      </c>
      <c r="C31" s="14"/>
      <c r="D31" s="14"/>
    </row>
    <row r="32" spans="1:13" s="6" customFormat="1" ht="12" hidden="1" x14ac:dyDescent="0.2">
      <c r="A32" s="15" t="s">
        <v>11</v>
      </c>
      <c r="B32" s="12" t="s">
        <v>9</v>
      </c>
      <c r="C32" s="14">
        <v>0</v>
      </c>
      <c r="D32" s="14"/>
    </row>
    <row r="33" spans="1:8" s="6" customFormat="1" ht="12" x14ac:dyDescent="0.2">
      <c r="A33" s="15" t="s">
        <v>31</v>
      </c>
      <c r="B33" s="12" t="s">
        <v>10</v>
      </c>
      <c r="C33" s="14">
        <v>1282511</v>
      </c>
      <c r="D33" s="14"/>
    </row>
    <row r="34" spans="1:8" s="6" customFormat="1" ht="12" x14ac:dyDescent="0.2">
      <c r="A34" s="15" t="s">
        <v>11</v>
      </c>
      <c r="B34" s="12" t="s">
        <v>32</v>
      </c>
      <c r="C34" s="14">
        <v>0</v>
      </c>
      <c r="D34" s="14"/>
    </row>
    <row r="35" spans="1:8" s="6" customFormat="1" ht="12" x14ac:dyDescent="0.2">
      <c r="A35" s="34" t="s">
        <v>21</v>
      </c>
      <c r="B35" s="35" t="s">
        <v>33</v>
      </c>
      <c r="C35" s="36"/>
      <c r="D35" s="36">
        <v>231689</v>
      </c>
      <c r="E35" s="21"/>
    </row>
    <row r="36" spans="1:8" s="6" customFormat="1" ht="12" x14ac:dyDescent="0.2">
      <c r="A36" s="15" t="s">
        <v>11</v>
      </c>
      <c r="B36" s="12" t="s">
        <v>19</v>
      </c>
      <c r="C36" s="14"/>
      <c r="D36" s="14">
        <v>1050822</v>
      </c>
    </row>
    <row r="37" spans="1:8" s="6" customFormat="1" ht="12" x14ac:dyDescent="0.2">
      <c r="A37" s="15" t="s">
        <v>31</v>
      </c>
      <c r="B37" s="12" t="s">
        <v>19</v>
      </c>
      <c r="C37" s="17"/>
      <c r="D37" s="17">
        <v>0</v>
      </c>
    </row>
    <row r="38" spans="1:8" s="6" customFormat="1" ht="12" x14ac:dyDescent="0.2">
      <c r="A38" s="18"/>
      <c r="B38" s="31" t="s">
        <v>34</v>
      </c>
      <c r="C38" s="20">
        <v>1282511</v>
      </c>
      <c r="D38" s="20">
        <v>1282511</v>
      </c>
      <c r="E38" s="21">
        <v>0</v>
      </c>
      <c r="F38" s="21">
        <v>0</v>
      </c>
    </row>
    <row r="39" spans="1:8" s="6" customFormat="1" ht="12" x14ac:dyDescent="0.2">
      <c r="A39" s="15"/>
      <c r="B39" s="12"/>
      <c r="C39" s="14"/>
      <c r="D39" s="14"/>
    </row>
    <row r="40" spans="1:8" s="6" customFormat="1" ht="12" x14ac:dyDescent="0.2">
      <c r="A40" s="15"/>
      <c r="B40" s="13" t="s">
        <v>35</v>
      </c>
      <c r="C40" s="14"/>
      <c r="D40" s="14"/>
    </row>
    <row r="41" spans="1:8" s="6" customFormat="1" ht="12" x14ac:dyDescent="0.2">
      <c r="A41" s="15" t="s">
        <v>36</v>
      </c>
      <c r="B41" s="12" t="s">
        <v>9</v>
      </c>
      <c r="C41" s="14">
        <v>0</v>
      </c>
      <c r="D41" s="14"/>
    </row>
    <row r="42" spans="1:8" s="6" customFormat="1" ht="12" x14ac:dyDescent="0.2">
      <c r="A42" s="15" t="s">
        <v>36</v>
      </c>
      <c r="B42" s="12" t="s">
        <v>10</v>
      </c>
      <c r="C42" s="14">
        <v>658889</v>
      </c>
      <c r="D42" s="14"/>
    </row>
    <row r="43" spans="1:8" s="6" customFormat="1" ht="12" x14ac:dyDescent="0.2">
      <c r="A43" s="15" t="s">
        <v>36</v>
      </c>
      <c r="B43" s="12" t="s">
        <v>37</v>
      </c>
      <c r="C43" s="14"/>
      <c r="D43" s="14">
        <v>852144</v>
      </c>
    </row>
    <row r="44" spans="1:8" s="6" customFormat="1" ht="12" x14ac:dyDescent="0.2">
      <c r="A44" s="34" t="s">
        <v>21</v>
      </c>
      <c r="B44" s="35" t="s">
        <v>27</v>
      </c>
      <c r="C44" s="36">
        <v>295186</v>
      </c>
      <c r="D44" s="14"/>
    </row>
    <row r="45" spans="1:8" s="6" customFormat="1" ht="12" x14ac:dyDescent="0.2">
      <c r="A45" s="15" t="s">
        <v>11</v>
      </c>
      <c r="B45" s="12" t="s">
        <v>66</v>
      </c>
      <c r="C45" s="14">
        <v>27178</v>
      </c>
      <c r="E45" s="67"/>
      <c r="H45" s="68"/>
    </row>
    <row r="46" spans="1:8" s="6" customFormat="1" ht="12" x14ac:dyDescent="0.2">
      <c r="A46" s="15" t="s">
        <v>11</v>
      </c>
      <c r="B46" s="12" t="s">
        <v>38</v>
      </c>
      <c r="C46" s="14"/>
      <c r="D46" s="14">
        <v>129109</v>
      </c>
      <c r="E46" s="21"/>
      <c r="F46" s="21"/>
    </row>
    <row r="47" spans="1:8" s="6" customFormat="1" ht="12" x14ac:dyDescent="0.2">
      <c r="A47" s="18"/>
      <c r="B47" s="31" t="s">
        <v>39</v>
      </c>
      <c r="C47" s="37">
        <v>981253</v>
      </c>
      <c r="D47" s="37">
        <v>981253</v>
      </c>
      <c r="E47" s="21">
        <v>0</v>
      </c>
      <c r="F47" s="21">
        <v>0</v>
      </c>
    </row>
    <row r="48" spans="1:8" s="6" customFormat="1" ht="15" customHeight="1" x14ac:dyDescent="0.2">
      <c r="A48" s="15"/>
      <c r="B48" s="12"/>
      <c r="C48" s="14"/>
      <c r="D48" s="14"/>
      <c r="E48" s="95" t="s">
        <v>67</v>
      </c>
    </row>
    <row r="49" spans="1:6" s="6" customFormat="1" ht="12" x14ac:dyDescent="0.2">
      <c r="A49" s="15"/>
      <c r="B49" s="13" t="s">
        <v>40</v>
      </c>
      <c r="C49" s="14"/>
      <c r="D49" s="14"/>
      <c r="E49" s="95"/>
    </row>
    <row r="50" spans="1:6" s="6" customFormat="1" ht="12" x14ac:dyDescent="0.2">
      <c r="A50" s="15" t="s">
        <v>41</v>
      </c>
      <c r="B50" s="12" t="s">
        <v>42</v>
      </c>
      <c r="C50" s="14">
        <v>10000</v>
      </c>
      <c r="D50" s="14"/>
      <c r="E50" s="95"/>
    </row>
    <row r="51" spans="1:6" s="6" customFormat="1" ht="12" x14ac:dyDescent="0.2">
      <c r="A51" s="15" t="s">
        <v>41</v>
      </c>
      <c r="B51" s="12" t="s">
        <v>9</v>
      </c>
      <c r="C51" s="14">
        <v>73257</v>
      </c>
      <c r="D51" s="14"/>
      <c r="E51" s="95"/>
    </row>
    <row r="52" spans="1:6" s="6" customFormat="1" ht="12" hidden="1" customHeight="1" x14ac:dyDescent="0.2">
      <c r="A52" s="15" t="s">
        <v>41</v>
      </c>
      <c r="B52" s="12" t="s">
        <v>10</v>
      </c>
      <c r="C52" s="38">
        <v>0</v>
      </c>
      <c r="D52" s="14"/>
      <c r="E52" s="95"/>
    </row>
    <row r="53" spans="1:6" s="6" customFormat="1" ht="12" x14ac:dyDescent="0.2">
      <c r="A53" s="15" t="s">
        <v>41</v>
      </c>
      <c r="B53" s="12" t="s">
        <v>10</v>
      </c>
      <c r="C53" s="14">
        <v>746170</v>
      </c>
      <c r="D53" s="14"/>
      <c r="E53" s="95"/>
    </row>
    <row r="54" spans="1:6" s="27" customFormat="1" ht="12" x14ac:dyDescent="0.2">
      <c r="A54" s="39" t="s">
        <v>21</v>
      </c>
      <c r="B54" s="35" t="s">
        <v>43</v>
      </c>
      <c r="C54" s="36">
        <v>908834</v>
      </c>
      <c r="D54" s="14"/>
      <c r="E54" s="95"/>
    </row>
    <row r="55" spans="1:6" s="6" customFormat="1" ht="12" x14ac:dyDescent="0.2">
      <c r="A55" s="15" t="s">
        <v>11</v>
      </c>
      <c r="B55" s="12" t="s">
        <v>44</v>
      </c>
      <c r="C55" s="14"/>
      <c r="D55" s="14">
        <v>1193125</v>
      </c>
      <c r="E55" s="95"/>
    </row>
    <row r="56" spans="1:6" s="6" customFormat="1" ht="12" x14ac:dyDescent="0.2">
      <c r="A56" s="15" t="s">
        <v>11</v>
      </c>
      <c r="B56" s="12" t="s">
        <v>19</v>
      </c>
      <c r="C56" s="17"/>
      <c r="D56" s="17">
        <v>545136</v>
      </c>
      <c r="E56" s="95"/>
      <c r="F56" s="21">
        <v>436955</v>
      </c>
    </row>
    <row r="57" spans="1:6" s="6" customFormat="1" ht="24" x14ac:dyDescent="0.2">
      <c r="A57" s="18"/>
      <c r="B57" s="31" t="s">
        <v>45</v>
      </c>
      <c r="C57" s="17">
        <v>1738261</v>
      </c>
      <c r="D57" s="17">
        <v>1738261</v>
      </c>
      <c r="E57" s="95"/>
      <c r="F57" s="21">
        <v>0</v>
      </c>
    </row>
    <row r="58" spans="1:6" s="6" customFormat="1" ht="12" x14ac:dyDescent="0.2">
      <c r="A58" s="15"/>
      <c r="B58" s="12"/>
      <c r="C58" s="14"/>
      <c r="D58" s="14"/>
    </row>
    <row r="59" spans="1:6" s="6" customFormat="1" ht="12" x14ac:dyDescent="0.2">
      <c r="A59" s="15"/>
      <c r="B59" s="25" t="s">
        <v>46</v>
      </c>
      <c r="C59" s="14"/>
      <c r="D59" s="14"/>
    </row>
    <row r="60" spans="1:6" s="6" customFormat="1" ht="12" x14ac:dyDescent="0.2">
      <c r="A60" s="15" t="s">
        <v>47</v>
      </c>
      <c r="B60" s="12" t="s">
        <v>10</v>
      </c>
      <c r="C60" s="14">
        <v>439322</v>
      </c>
      <c r="D60" s="14"/>
    </row>
    <row r="61" spans="1:6" s="6" customFormat="1" ht="12" x14ac:dyDescent="0.2">
      <c r="A61" s="28" t="s">
        <v>16</v>
      </c>
      <c r="B61" s="29" t="s">
        <v>28</v>
      </c>
      <c r="C61" s="30"/>
      <c r="D61" s="30">
        <v>439322</v>
      </c>
    </row>
    <row r="62" spans="1:6" s="6" customFormat="1" ht="24" x14ac:dyDescent="0.2">
      <c r="A62" s="18"/>
      <c r="B62" s="31" t="s">
        <v>48</v>
      </c>
      <c r="C62" s="17">
        <v>439322</v>
      </c>
      <c r="D62" s="17">
        <v>439322</v>
      </c>
    </row>
    <row r="63" spans="1:6" s="6" customFormat="1" ht="12" x14ac:dyDescent="0.2">
      <c r="A63" s="15"/>
      <c r="B63" s="12"/>
      <c r="C63" s="14"/>
      <c r="D63" s="14"/>
    </row>
    <row r="64" spans="1:6" s="6" customFormat="1" ht="12" x14ac:dyDescent="0.2">
      <c r="A64" s="15"/>
      <c r="B64" s="40" t="s">
        <v>49</v>
      </c>
      <c r="C64" s="14"/>
      <c r="D64" s="14"/>
    </row>
    <row r="65" spans="1:9" s="6" customFormat="1" ht="12" x14ac:dyDescent="0.2">
      <c r="A65" s="41" t="s">
        <v>11</v>
      </c>
      <c r="B65" s="42" t="s">
        <v>9</v>
      </c>
      <c r="C65" s="43">
        <v>6000</v>
      </c>
      <c r="D65" s="43"/>
    </row>
    <row r="66" spans="1:9" s="6" customFormat="1" ht="12" x14ac:dyDescent="0.2">
      <c r="A66" s="39" t="s">
        <v>21</v>
      </c>
      <c r="B66" s="35" t="s">
        <v>43</v>
      </c>
      <c r="C66" s="44">
        <v>9000</v>
      </c>
      <c r="D66" s="43"/>
    </row>
    <row r="67" spans="1:9" s="6" customFormat="1" ht="12" x14ac:dyDescent="0.2">
      <c r="A67" s="41" t="s">
        <v>50</v>
      </c>
      <c r="B67" s="45" t="s">
        <v>51</v>
      </c>
      <c r="C67" s="46"/>
      <c r="D67" s="46">
        <v>15000</v>
      </c>
    </row>
    <row r="68" spans="1:9" s="6" customFormat="1" ht="24" x14ac:dyDescent="0.2">
      <c r="A68" s="18"/>
      <c r="B68" s="31" t="s">
        <v>48</v>
      </c>
      <c r="C68" s="17">
        <v>15000</v>
      </c>
      <c r="D68" s="17">
        <v>15000</v>
      </c>
    </row>
    <row r="69" spans="1:9" s="2" customFormat="1" x14ac:dyDescent="0.25"/>
    <row r="70" spans="1:9" s="2" customFormat="1" x14ac:dyDescent="0.25">
      <c r="A70" s="47"/>
      <c r="B70" s="48" t="s">
        <v>52</v>
      </c>
      <c r="C70" s="49">
        <v>6557523</v>
      </c>
      <c r="D70" s="49">
        <v>6557523</v>
      </c>
      <c r="E70" s="50">
        <v>0</v>
      </c>
      <c r="F70" s="51"/>
      <c r="G70" s="51"/>
      <c r="H70" s="50"/>
    </row>
    <row r="71" spans="1:9" s="2" customFormat="1" x14ac:dyDescent="0.25">
      <c r="A71" s="47"/>
      <c r="B71" s="47"/>
      <c r="C71" s="52"/>
      <c r="D71" s="52"/>
      <c r="E71" s="51"/>
      <c r="F71" s="53" t="e">
        <v>#REF!</v>
      </c>
      <c r="G71" s="53" t="e">
        <v>#REF!</v>
      </c>
      <c r="H71" s="50"/>
      <c r="I71" s="50"/>
    </row>
    <row r="72" spans="1:9" s="2" customFormat="1" ht="24.75" hidden="1" x14ac:dyDescent="0.25">
      <c r="B72" s="54" t="s">
        <v>53</v>
      </c>
      <c r="C72" s="23"/>
      <c r="D72" s="23"/>
      <c r="F72" s="55"/>
      <c r="G72" s="55"/>
    </row>
    <row r="73" spans="1:9" s="2" customFormat="1" hidden="1" x14ac:dyDescent="0.25">
      <c r="B73" s="56" t="s">
        <v>54</v>
      </c>
      <c r="C73" s="57">
        <v>2788768</v>
      </c>
      <c r="D73" s="12"/>
      <c r="F73" s="58" t="e">
        <v>#REF!</v>
      </c>
      <c r="G73" s="59"/>
    </row>
    <row r="74" spans="1:9" s="2" customFormat="1" hidden="1" x14ac:dyDescent="0.25">
      <c r="B74" s="56" t="s">
        <v>55</v>
      </c>
      <c r="C74" s="57">
        <v>2539735</v>
      </c>
      <c r="D74" s="12"/>
      <c r="F74" s="58" t="e">
        <v>#REF!</v>
      </c>
      <c r="G74" s="59"/>
    </row>
    <row r="75" spans="1:9" s="2" customFormat="1" hidden="1" x14ac:dyDescent="0.25">
      <c r="B75" s="56" t="s">
        <v>56</v>
      </c>
      <c r="C75" s="57"/>
      <c r="D75" s="12"/>
      <c r="F75" s="58" t="e">
        <v>#REF!</v>
      </c>
      <c r="G75" s="59"/>
    </row>
    <row r="76" spans="1:9" s="2" customFormat="1" hidden="1" x14ac:dyDescent="0.25">
      <c r="B76" s="56" t="s">
        <v>17</v>
      </c>
      <c r="C76" s="57">
        <v>0</v>
      </c>
      <c r="D76" s="12"/>
      <c r="F76" s="58" t="e">
        <v>#REF!</v>
      </c>
      <c r="G76" s="59"/>
    </row>
    <row r="77" spans="1:9" s="2" customFormat="1" hidden="1" x14ac:dyDescent="0.25">
      <c r="B77" s="56" t="s">
        <v>57</v>
      </c>
      <c r="C77" s="57">
        <v>10000</v>
      </c>
      <c r="D77" s="12"/>
      <c r="F77" s="58"/>
      <c r="G77" s="59"/>
    </row>
    <row r="78" spans="1:9" s="2" customFormat="1" hidden="1" x14ac:dyDescent="0.25">
      <c r="B78" s="56" t="s">
        <v>27</v>
      </c>
      <c r="C78" s="57" t="e">
        <v>#REF!</v>
      </c>
      <c r="D78" s="12"/>
      <c r="F78" s="58"/>
      <c r="G78" s="59"/>
    </row>
    <row r="79" spans="1:9" s="2" customFormat="1" hidden="1" x14ac:dyDescent="0.25">
      <c r="B79" s="56" t="s">
        <v>58</v>
      </c>
      <c r="C79" s="12"/>
      <c r="D79" s="57" t="e">
        <v>#REF!</v>
      </c>
      <c r="F79" s="59"/>
      <c r="G79" s="58" t="e">
        <v>#REF!</v>
      </c>
    </row>
    <row r="80" spans="1:9" s="2" customFormat="1" hidden="1" x14ac:dyDescent="0.25">
      <c r="B80" s="56" t="s">
        <v>59</v>
      </c>
      <c r="C80" s="12"/>
      <c r="D80" s="57" t="e">
        <v>#REF!</v>
      </c>
      <c r="F80" s="59"/>
      <c r="G80" s="58">
        <v>0</v>
      </c>
    </row>
    <row r="81" spans="2:8" s="2" customFormat="1" hidden="1" x14ac:dyDescent="0.25">
      <c r="B81" s="56" t="s">
        <v>60</v>
      </c>
      <c r="C81" s="12"/>
      <c r="D81" s="57" t="e">
        <v>#REF!</v>
      </c>
      <c r="F81" s="59"/>
      <c r="G81" s="58"/>
    </row>
    <row r="82" spans="2:8" s="2" customFormat="1" hidden="1" x14ac:dyDescent="0.25">
      <c r="B82" s="56" t="s">
        <v>61</v>
      </c>
      <c r="C82" s="12"/>
      <c r="D82" s="57" t="e">
        <v>#REF!</v>
      </c>
      <c r="F82" s="59"/>
      <c r="G82" s="58" t="e">
        <v>#REF!</v>
      </c>
    </row>
    <row r="83" spans="2:8" s="2" customFormat="1" hidden="1" x14ac:dyDescent="0.25">
      <c r="B83" s="56" t="s">
        <v>62</v>
      </c>
      <c r="C83" s="12"/>
      <c r="D83" s="57" t="e">
        <v>#REF!</v>
      </c>
      <c r="F83" s="59"/>
      <c r="G83" s="58" t="e">
        <v>#REF!</v>
      </c>
    </row>
    <row r="84" spans="2:8" s="2" customFormat="1" hidden="1" x14ac:dyDescent="0.25">
      <c r="B84" s="56" t="s">
        <v>63</v>
      </c>
      <c r="C84" s="12"/>
      <c r="D84" s="14" t="e">
        <v>#REF!</v>
      </c>
      <c r="F84" s="59"/>
      <c r="G84" s="60"/>
    </row>
    <row r="85" spans="2:8" s="2" customFormat="1" hidden="1" x14ac:dyDescent="0.25">
      <c r="B85" s="61" t="s">
        <v>64</v>
      </c>
      <c r="C85" s="62" t="e">
        <v>#REF!</v>
      </c>
      <c r="D85" s="62" t="e">
        <v>#REF!</v>
      </c>
      <c r="E85" s="50"/>
      <c r="F85" s="63" t="e">
        <v>#REF!</v>
      </c>
      <c r="G85" s="63" t="e">
        <v>#REF!</v>
      </c>
      <c r="H85" s="50"/>
    </row>
    <row r="86" spans="2:8" s="2" customFormat="1" hidden="1" x14ac:dyDescent="0.25">
      <c r="C86" s="50">
        <v>1219020</v>
      </c>
      <c r="D86" s="50" t="e">
        <v>#REF!</v>
      </c>
      <c r="F86" s="64" t="e">
        <v>#REF!</v>
      </c>
      <c r="G86" s="64" t="e">
        <v>#REF!</v>
      </c>
      <c r="H86" s="50"/>
    </row>
    <row r="87" spans="2:8" s="2" customFormat="1" x14ac:dyDescent="0.25">
      <c r="B87" s="65" t="s">
        <v>65</v>
      </c>
      <c r="C87" s="66">
        <v>957824</v>
      </c>
      <c r="H87" s="50"/>
    </row>
    <row r="88" spans="2:8" s="2" customFormat="1" x14ac:dyDescent="0.25">
      <c r="H88" s="50"/>
    </row>
    <row r="89" spans="2:8" s="2" customFormat="1" x14ac:dyDescent="0.25">
      <c r="H89" s="50"/>
    </row>
    <row r="90" spans="2:8" s="2" customFormat="1" x14ac:dyDescent="0.25"/>
    <row r="91" spans="2:8" s="2" customFormat="1" x14ac:dyDescent="0.25"/>
    <row r="92" spans="2:8" s="2" customFormat="1" x14ac:dyDescent="0.25"/>
    <row r="93" spans="2:8" s="2" customFormat="1" x14ac:dyDescent="0.25"/>
    <row r="94" spans="2:8" s="2" customFormat="1" x14ac:dyDescent="0.25"/>
    <row r="95" spans="2:8" s="2" customFormat="1" x14ac:dyDescent="0.25"/>
    <row r="96" spans="2:8" s="2" customFormat="1" x14ac:dyDescent="0.25"/>
    <row r="97" s="2" customFormat="1" x14ac:dyDescent="0.25"/>
  </sheetData>
  <mergeCells count="1">
    <mergeCell ref="E48:E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zoomScale="90" zoomScaleNormal="90" workbookViewId="0">
      <selection activeCell="B14" sqref="B14"/>
    </sheetView>
  </sheetViews>
  <sheetFormatPr defaultColWidth="11.42578125" defaultRowHeight="10.5" x14ac:dyDescent="0.15"/>
  <cols>
    <col min="1" max="1" width="19.140625" style="80" bestFit="1" customWidth="1"/>
    <col min="2" max="2" width="33.5703125" style="80" bestFit="1" customWidth="1"/>
    <col min="3" max="3" width="13" style="80" bestFit="1" customWidth="1"/>
    <col min="4" max="4" width="11.5703125" style="80" bestFit="1" customWidth="1"/>
    <col min="5" max="5" width="24.7109375" style="80" bestFit="1" customWidth="1"/>
    <col min="6" max="6" width="4.5703125" style="80" customWidth="1"/>
    <col min="7" max="16384" width="11.42578125" style="80"/>
  </cols>
  <sheetData>
    <row r="1" spans="1:7" x14ac:dyDescent="0.15">
      <c r="A1" s="79" t="s">
        <v>78</v>
      </c>
      <c r="B1" s="79" t="s">
        <v>79</v>
      </c>
      <c r="C1" s="79" t="s">
        <v>68</v>
      </c>
      <c r="D1" s="79" t="s">
        <v>69</v>
      </c>
      <c r="E1" s="79" t="s">
        <v>72</v>
      </c>
    </row>
    <row r="2" spans="1:7" x14ac:dyDescent="0.15">
      <c r="A2" s="89" t="s">
        <v>36</v>
      </c>
      <c r="B2" s="78" t="s">
        <v>10</v>
      </c>
      <c r="C2" s="88">
        <v>658889</v>
      </c>
      <c r="D2" s="82"/>
      <c r="E2" s="85">
        <v>250201</v>
      </c>
      <c r="F2" s="80" t="s">
        <v>81</v>
      </c>
    </row>
    <row r="3" spans="1:7" x14ac:dyDescent="0.15">
      <c r="A3" s="89" t="s">
        <v>11</v>
      </c>
      <c r="B3" s="78" t="s">
        <v>90</v>
      </c>
      <c r="C3" s="88"/>
      <c r="D3" s="82">
        <v>129109</v>
      </c>
      <c r="E3" s="85" t="s">
        <v>87</v>
      </c>
      <c r="F3" s="80" t="s">
        <v>81</v>
      </c>
    </row>
    <row r="4" spans="1:7" x14ac:dyDescent="0.15">
      <c r="A4" s="89" t="s">
        <v>11</v>
      </c>
      <c r="B4" s="78" t="s">
        <v>80</v>
      </c>
      <c r="C4" s="90"/>
      <c r="D4" s="84">
        <v>529779.87</v>
      </c>
      <c r="E4" s="85" t="s">
        <v>88</v>
      </c>
      <c r="F4" s="80" t="s">
        <v>81</v>
      </c>
    </row>
    <row r="5" spans="1:7" x14ac:dyDescent="0.15">
      <c r="A5" s="89"/>
      <c r="B5" s="78"/>
      <c r="C5" s="90"/>
      <c r="D5" s="84"/>
      <c r="E5" s="85"/>
    </row>
    <row r="6" spans="1:7" x14ac:dyDescent="0.15">
      <c r="A6" s="89" t="s">
        <v>36</v>
      </c>
      <c r="B6" s="78" t="s">
        <v>91</v>
      </c>
      <c r="C6" s="88"/>
      <c r="D6" s="82">
        <v>858829.46</v>
      </c>
      <c r="E6" s="85" t="s">
        <v>85</v>
      </c>
      <c r="F6" s="80" t="s">
        <v>81</v>
      </c>
    </row>
    <row r="7" spans="1:7" x14ac:dyDescent="0.15">
      <c r="A7" s="89" t="s">
        <v>11</v>
      </c>
      <c r="B7" s="78" t="s">
        <v>66</v>
      </c>
      <c r="C7" s="88">
        <v>27178</v>
      </c>
      <c r="D7" s="83"/>
      <c r="E7" s="85" t="s">
        <v>86</v>
      </c>
      <c r="F7" s="80" t="s">
        <v>81</v>
      </c>
      <c r="G7" s="80" t="s">
        <v>84</v>
      </c>
    </row>
    <row r="8" spans="1:7" ht="21" x14ac:dyDescent="0.15">
      <c r="A8" s="92" t="s">
        <v>11</v>
      </c>
      <c r="B8" s="81" t="s">
        <v>82</v>
      </c>
      <c r="C8" s="84">
        <f>+D6-C7</f>
        <v>831651.46</v>
      </c>
      <c r="D8" s="84"/>
      <c r="E8" s="86" t="s">
        <v>89</v>
      </c>
      <c r="F8" s="80" t="s">
        <v>81</v>
      </c>
      <c r="G8" s="80" t="s">
        <v>83</v>
      </c>
    </row>
    <row r="9" spans="1:7" x14ac:dyDescent="0.15">
      <c r="B9" s="91"/>
      <c r="C9" s="91"/>
      <c r="D9" s="91"/>
      <c r="E9" s="85"/>
    </row>
    <row r="10" spans="1:7" x14ac:dyDescent="0.15">
      <c r="A10" s="80" t="s">
        <v>92</v>
      </c>
      <c r="B10" s="91" t="s">
        <v>93</v>
      </c>
      <c r="C10" s="93">
        <v>294001.34000000003</v>
      </c>
      <c r="D10" s="91"/>
      <c r="E10" s="85">
        <v>310102</v>
      </c>
      <c r="F10" s="80" t="s">
        <v>81</v>
      </c>
    </row>
    <row r="11" spans="1:7" x14ac:dyDescent="0.15">
      <c r="A11" s="80" t="s">
        <v>11</v>
      </c>
      <c r="B11" s="91" t="s">
        <v>80</v>
      </c>
      <c r="C11" s="91"/>
      <c r="D11" s="93">
        <v>294001.34000000003</v>
      </c>
      <c r="E11" s="85" t="s">
        <v>88</v>
      </c>
      <c r="F11" s="80" t="s">
        <v>81</v>
      </c>
    </row>
    <row r="14" spans="1:7" x14ac:dyDescent="0.15">
      <c r="C14" s="87">
        <f>+SUM(C2:C11)</f>
        <v>1811719.8</v>
      </c>
      <c r="D14" s="87">
        <f>+SUM(D2:D11)</f>
        <v>1811719.6700000002</v>
      </c>
    </row>
    <row r="16" spans="1:7" x14ac:dyDescent="0.15">
      <c r="E16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8"/>
  <sheetViews>
    <sheetView workbookViewId="0">
      <selection activeCell="D14" sqref="D14"/>
    </sheetView>
  </sheetViews>
  <sheetFormatPr defaultColWidth="11.42578125" defaultRowHeight="10.5" x14ac:dyDescent="0.15"/>
  <cols>
    <col min="1" max="1" width="20.5703125" style="69" bestFit="1" customWidth="1"/>
    <col min="2" max="2" width="32.42578125" style="69" bestFit="1" customWidth="1"/>
    <col min="3" max="3" width="12.5703125" style="69" bestFit="1" customWidth="1"/>
    <col min="4" max="4" width="14.7109375" style="69" bestFit="1" customWidth="1"/>
    <col min="5" max="5" width="15.7109375" style="69" bestFit="1" customWidth="1"/>
    <col min="6" max="16384" width="11.42578125" style="69"/>
  </cols>
  <sheetData>
    <row r="3" spans="1:5" x14ac:dyDescent="0.15">
      <c r="A3" s="73" t="s">
        <v>78</v>
      </c>
      <c r="B3" s="73" t="s">
        <v>79</v>
      </c>
      <c r="C3" s="74" t="s">
        <v>68</v>
      </c>
      <c r="D3" s="74" t="s">
        <v>69</v>
      </c>
      <c r="E3" s="73" t="s">
        <v>72</v>
      </c>
    </row>
    <row r="4" spans="1:5" x14ac:dyDescent="0.15">
      <c r="A4" s="69" t="s">
        <v>11</v>
      </c>
      <c r="B4" s="69" t="s">
        <v>70</v>
      </c>
      <c r="C4" s="71"/>
      <c r="D4" s="72">
        <v>1834157.69</v>
      </c>
      <c r="E4" s="70" t="s">
        <v>77</v>
      </c>
    </row>
    <row r="5" spans="1:5" x14ac:dyDescent="0.15">
      <c r="A5" s="69" t="s">
        <v>31</v>
      </c>
      <c r="B5" s="69" t="s">
        <v>71</v>
      </c>
      <c r="C5" s="72">
        <v>1833417.66</v>
      </c>
      <c r="D5" s="71"/>
      <c r="E5" s="70" t="s">
        <v>73</v>
      </c>
    </row>
    <row r="6" spans="1:5" ht="11.25" thickBot="1" x14ac:dyDescent="0.2">
      <c r="A6" s="69" t="s">
        <v>31</v>
      </c>
      <c r="B6" s="69" t="s">
        <v>75</v>
      </c>
      <c r="C6" s="75">
        <v>740</v>
      </c>
      <c r="D6" s="76"/>
      <c r="E6" s="70" t="s">
        <v>74</v>
      </c>
    </row>
    <row r="7" spans="1:5" ht="11.25" thickTop="1" x14ac:dyDescent="0.15">
      <c r="C7" s="77">
        <f>+C5+C6</f>
        <v>1834157.66</v>
      </c>
      <c r="D7" s="77">
        <f>+D4</f>
        <v>1834157.69</v>
      </c>
    </row>
    <row r="8" spans="1:5" x14ac:dyDescent="0.15">
      <c r="B8" s="6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Linkotel</vt:lpstr>
      <vt:lpstr>telsoterra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2021-05-06T17:52:06Z</dcterms:created>
  <dcterms:modified xsi:type="dcterms:W3CDTF">2021-05-18T16:04:56Z</dcterms:modified>
</cp:coreProperties>
</file>