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3820"/>
  <bookViews>
    <workbookView xWindow="480" yWindow="15" windowWidth="15120" windowHeight="9285" tabRatio="881"/>
  </bookViews>
  <sheets>
    <sheet name="Summary_1" sheetId="1" r:id="rId1"/>
    <sheet name="All Students_2" sheetId="2" r:id="rId2"/>
    <sheet name="FTE Summary_3" sheetId="3" r:id="rId3"/>
    <sheet name="Continuing Ed_4" sheetId="4" r:id="rId4"/>
    <sheet name="By Dept_5" sheetId="5" r:id="rId5"/>
    <sheet name="Ethnicity Overall_6" sheetId="6" r:id="rId6"/>
    <sheet name="UG by Ethnicity_7" sheetId="7" r:id="rId7"/>
    <sheet name="Grad by Ethnicity_8" sheetId="8" r:id="rId8"/>
    <sheet name="UG by Dept and Population_9" sheetId="9" r:id="rId9"/>
    <sheet name="UG by Gender_Ethnicity_10" sheetId="10" r:id="rId10"/>
    <sheet name="UG by Dept_Major_11" sheetId="11" r:id="rId11"/>
    <sheet name="Freshman Test Scores" sheetId="19" r:id="rId12"/>
    <sheet name="Grad Test Scores" sheetId="20" r:id="rId13"/>
    <sheet name="New Int'l_Students_12" sheetId="12" r:id="rId14"/>
    <sheet name="Grad by Dept_Pop_13" sheetId="13" r:id="rId15"/>
    <sheet name="Grad by Degree_14" sheetId="14" r:id="rId16"/>
    <sheet name="Grad by StuType and Status_15" sheetId="15" r:id="rId17"/>
    <sheet name="Grad by Gender_Ethnicity_16" sheetId="16" r:id="rId18"/>
    <sheet name="Grad by Dept_Major_17" sheetId="17" r:id="rId19"/>
    <sheet name="Credit Hours by Course_18" sheetId="18" r:id="rId20"/>
  </sheets>
  <definedNames>
    <definedName name="_xlnm.Print_Area" localSheetId="1">'All Students_2'!$A$1:$I$49</definedName>
    <definedName name="_xlnm.Print_Area" localSheetId="4">'By Dept_5'!$A$1:$S$43</definedName>
    <definedName name="_xlnm.Print_Area" localSheetId="3">'Continuing Ed_4'!$A$1:$E$28</definedName>
    <definedName name="_xlnm.Print_Area" localSheetId="19">'Credit Hours by Course_18'!$A$1:$F$123</definedName>
    <definedName name="_xlnm.Print_Area" localSheetId="5">'Ethnicity Overall_6'!$A$1:$I$37</definedName>
    <definedName name="_xlnm.Print_Area" localSheetId="11">'Freshman Test Scores'!$A$1:$G$29</definedName>
    <definedName name="_xlnm.Print_Area" localSheetId="2">'FTE Summary_3'!$A$1:$Q$38</definedName>
    <definedName name="_xlnm.Print_Area" localSheetId="15">'Grad by Degree_14'!$A$1:$K$36</definedName>
    <definedName name="_xlnm.Print_Area" localSheetId="18">'Grad by Dept_Major_17'!$A$1:$Q$231</definedName>
    <definedName name="_xlnm.Print_Area" localSheetId="14">'Grad by Dept_Pop_13'!$A$1:$M$165</definedName>
    <definedName name="_xlnm.Print_Area" localSheetId="7">'Grad by Ethnicity_8'!$A$1:$T$55</definedName>
    <definedName name="_xlnm.Print_Area" localSheetId="17">'Grad by Gender_Ethnicity_16'!$A$1:$L$55</definedName>
    <definedName name="_xlnm.Print_Area" localSheetId="16">'Grad by StuType and Status_15'!$A$1:$L$61</definedName>
    <definedName name="_xlnm.Print_Area" localSheetId="12">'Grad Test Scores'!$A$1:$G$25</definedName>
    <definedName name="_xlnm.Print_Area" localSheetId="13">'New Int''l_Students_12'!$A$1:$K$82</definedName>
    <definedName name="_xlnm.Print_Area" localSheetId="8">'UG by Dept and Population_9'!$A$1:$J$79</definedName>
    <definedName name="_xlnm.Print_Area" localSheetId="6">'UG by Ethnicity_7'!$A$1:$T$47</definedName>
    <definedName name="_xlnm.Print_Area" localSheetId="9">'UG by Gender_Ethnicity_10'!$A$1:$V$55</definedName>
  </definedNames>
  <calcPr calcId="152511"/>
  <webPublishing codePage="1252"/>
</workbook>
</file>

<file path=xl/calcChain.xml><?xml version="1.0" encoding="utf-8"?>
<calcChain xmlns="http://schemas.openxmlformats.org/spreadsheetml/2006/main">
  <c r="J42" i="1" l="1"/>
  <c r="J46" i="1" l="1"/>
  <c r="J45" i="1"/>
  <c r="Q32" i="3"/>
  <c r="P32" i="3"/>
  <c r="O32" i="3"/>
  <c r="Q31" i="3"/>
  <c r="P31" i="3"/>
  <c r="O31" i="3"/>
  <c r="Q30" i="3"/>
  <c r="P30" i="3"/>
  <c r="O30" i="3"/>
  <c r="Q27" i="3"/>
  <c r="P27" i="3"/>
  <c r="O27" i="3"/>
  <c r="Q26" i="3"/>
  <c r="P26" i="3"/>
  <c r="O26" i="3"/>
  <c r="Q25" i="3"/>
  <c r="P25" i="3"/>
  <c r="O25" i="3"/>
  <c r="Q22" i="3"/>
  <c r="P22" i="3"/>
  <c r="O22" i="3"/>
  <c r="Q21" i="3"/>
  <c r="P21" i="3"/>
  <c r="O21" i="3"/>
  <c r="Q20" i="3"/>
  <c r="P20" i="3"/>
  <c r="O20" i="3"/>
  <c r="Q17" i="3"/>
  <c r="P17" i="3"/>
  <c r="O17" i="3"/>
  <c r="Q16" i="3"/>
  <c r="P16" i="3"/>
  <c r="O16" i="3"/>
  <c r="Q15" i="3"/>
  <c r="P15" i="3"/>
  <c r="O15" i="3"/>
  <c r="Q12" i="3"/>
  <c r="P12" i="3"/>
  <c r="O12" i="3"/>
  <c r="Q11" i="3"/>
  <c r="P11" i="3"/>
  <c r="O11" i="3"/>
  <c r="Q10" i="3"/>
  <c r="P10" i="3"/>
  <c r="O10" i="3"/>
  <c r="K47" i="1"/>
  <c r="J47" i="1"/>
  <c r="K44" i="1"/>
  <c r="K48" i="1" s="1"/>
  <c r="J43" i="1"/>
  <c r="J44" i="1"/>
  <c r="J38" i="1"/>
  <c r="J35" i="1"/>
  <c r="E47" i="1"/>
  <c r="D47" i="1"/>
  <c r="E44" i="1"/>
  <c r="D44" i="1"/>
  <c r="J48" i="1" l="1"/>
  <c r="D48" i="1"/>
  <c r="E48" i="1"/>
</calcChain>
</file>

<file path=xl/sharedStrings.xml><?xml version="1.0" encoding="utf-8"?>
<sst xmlns="http://schemas.openxmlformats.org/spreadsheetml/2006/main" count="2217" uniqueCount="410">
  <si>
    <t>Enrollment Summary</t>
  </si>
  <si>
    <t>Heads</t>
  </si>
  <si>
    <t>Credit Hours</t>
  </si>
  <si>
    <t>First Time Students</t>
  </si>
  <si>
    <t>First Time/Full Time/Degree-Seeking Freshmen</t>
  </si>
  <si>
    <t>UG Post Bac Students</t>
  </si>
  <si>
    <t>Total</t>
  </si>
  <si>
    <t>Transfer Students</t>
  </si>
  <si>
    <t>Traditional Transfers</t>
  </si>
  <si>
    <t>Exchange Students</t>
  </si>
  <si>
    <t>Visiting Students</t>
  </si>
  <si>
    <t>Continuing Students</t>
  </si>
  <si>
    <t>Part Time Students</t>
  </si>
  <si>
    <t>Graduate</t>
  </si>
  <si>
    <t>New Students</t>
  </si>
  <si>
    <t>Full Time</t>
  </si>
  <si>
    <t>Part Time</t>
  </si>
  <si>
    <t>Continuing Education</t>
  </si>
  <si>
    <t>All Students:  Headcount &amp; Credit Hours</t>
  </si>
  <si>
    <t>Undergraduate</t>
  </si>
  <si>
    <t>Graduate Business</t>
  </si>
  <si>
    <t>Law</t>
  </si>
  <si>
    <t xml:space="preserve">         </t>
  </si>
  <si>
    <t>All Students:  Headcount &amp; Credit Hours by College</t>
  </si>
  <si>
    <t>Armour College of Engineering</t>
  </si>
  <si>
    <t>Chicago-Kent College of Law</t>
  </si>
  <si>
    <t>College of Architecture</t>
  </si>
  <si>
    <t>College of Science</t>
  </si>
  <si>
    <t>Graduate Interdisciplinary</t>
  </si>
  <si>
    <t>Institute of Design</t>
  </si>
  <si>
    <t>Lewis College of Human Sciences</t>
  </si>
  <si>
    <t>School of Applied Technology</t>
  </si>
  <si>
    <t>Stuart School of Business</t>
  </si>
  <si>
    <t>Undergrad Interdisciplinary</t>
  </si>
  <si>
    <t>FTE Summary by Level and Time Status</t>
  </si>
  <si>
    <t>FTE</t>
  </si>
  <si>
    <t>UNDERGRADUATES</t>
  </si>
  <si>
    <t>GRADUATES</t>
  </si>
  <si>
    <t>STUART SCHOOL OF BUSINESS</t>
  </si>
  <si>
    <t>CHICAGO-KENT COLLEGE OF LAW</t>
  </si>
  <si>
    <t>GRAND TOTAL</t>
  </si>
  <si>
    <t>CERM-1</t>
  </si>
  <si>
    <t>CERP-AT</t>
  </si>
  <si>
    <t>CERP-AT-D</t>
  </si>
  <si>
    <t>CERP-BUS</t>
  </si>
  <si>
    <t>Albania</t>
  </si>
  <si>
    <t>Antigua and Barbuda</t>
  </si>
  <si>
    <t>China</t>
  </si>
  <si>
    <t>Data Not Avail</t>
  </si>
  <si>
    <t>India</t>
  </si>
  <si>
    <t>Japan</t>
  </si>
  <si>
    <t>Korea, Republic of (South)</t>
  </si>
  <si>
    <t>Kosovo</t>
  </si>
  <si>
    <t>All Students by College and Department</t>
  </si>
  <si>
    <t>Total Heads</t>
  </si>
  <si>
    <t>Total Credit Hours</t>
  </si>
  <si>
    <t>ACED</t>
  </si>
  <si>
    <t>BMED</t>
  </si>
  <si>
    <t>CAEE</t>
  </si>
  <si>
    <t>CHBE</t>
  </si>
  <si>
    <t>EECE</t>
  </si>
  <si>
    <t>MILS</t>
  </si>
  <si>
    <t>MMAE</t>
  </si>
  <si>
    <t>LAW</t>
  </si>
  <si>
    <t>ARCH</t>
  </si>
  <si>
    <t>AMAT</t>
  </si>
  <si>
    <t>BIOL</t>
  </si>
  <si>
    <t>CHEM</t>
  </si>
  <si>
    <t>CSCI</t>
  </si>
  <si>
    <t>CSLD</t>
  </si>
  <si>
    <t>MSED</t>
  </si>
  <si>
    <t>PHYS</t>
  </si>
  <si>
    <t>IDES</t>
  </si>
  <si>
    <t>HUMA</t>
  </si>
  <si>
    <t>LHSD</t>
  </si>
  <si>
    <t>PSYC</t>
  </si>
  <si>
    <t>SSCI</t>
  </si>
  <si>
    <t>CEPD</t>
  </si>
  <si>
    <t>FDSN</t>
  </si>
  <si>
    <t>INTM</t>
  </si>
  <si>
    <t>ITMG</t>
  </si>
  <si>
    <t>BADM</t>
  </si>
  <si>
    <t>UGED</t>
  </si>
  <si>
    <t>Ethnicity Overall</t>
  </si>
  <si>
    <t>American Indian or Alaska Native</t>
  </si>
  <si>
    <t>Asian</t>
  </si>
  <si>
    <t>Black or African American</t>
  </si>
  <si>
    <t>Hispanic/Latino of any race</t>
  </si>
  <si>
    <t>International</t>
  </si>
  <si>
    <t>Native Hawaiian or Other Pacific Islander</t>
  </si>
  <si>
    <t>Two or more races</t>
  </si>
  <si>
    <t>Unknown</t>
  </si>
  <si>
    <t>White</t>
  </si>
  <si>
    <t>Undergraduate by Ethnicity</t>
  </si>
  <si>
    <t>Male</t>
  </si>
  <si>
    <t>Female</t>
  </si>
  <si>
    <t>Graduate by Ethnicity</t>
  </si>
  <si>
    <t>Undergraduate by Department and Student Population (excludes Visiting, Exchange, UG Post Bac)</t>
  </si>
  <si>
    <t>New Student</t>
  </si>
  <si>
    <t>Transfer</t>
  </si>
  <si>
    <t>Continuing</t>
  </si>
  <si>
    <t>Undergraduate by Gender &amp; Ethnicity (excludes Visiting, Exchange, UG Post Bac)</t>
  </si>
  <si>
    <t>Undergraduate by Department &amp; Major (excludes Visiting, Exchange, UG Post Bac)</t>
  </si>
  <si>
    <t>UNDA</t>
  </si>
  <si>
    <t>BME</t>
  </si>
  <si>
    <t>ARCE</t>
  </si>
  <si>
    <t>CE</t>
  </si>
  <si>
    <t>EGC</t>
  </si>
  <si>
    <t>EMGT</t>
  </si>
  <si>
    <t>CHE</t>
  </si>
  <si>
    <t>CPE</t>
  </si>
  <si>
    <t>EE</t>
  </si>
  <si>
    <t>ARMF</t>
  </si>
  <si>
    <t>AE</t>
  </si>
  <si>
    <t>ME</t>
  </si>
  <si>
    <t>MSE</t>
  </si>
  <si>
    <t>BCHM</t>
  </si>
  <si>
    <t>BIFO</t>
  </si>
  <si>
    <t>MBB</t>
  </si>
  <si>
    <t>CIS</t>
  </si>
  <si>
    <t>CS</t>
  </si>
  <si>
    <t>UNDS</t>
  </si>
  <si>
    <t>APHY</t>
  </si>
  <si>
    <t>ASPY</t>
  </si>
  <si>
    <t>PED</t>
  </si>
  <si>
    <t>COM</t>
  </si>
  <si>
    <t>DHUM</t>
  </si>
  <si>
    <t>HUM</t>
  </si>
  <si>
    <t>PTC</t>
  </si>
  <si>
    <t>UNDH</t>
  </si>
  <si>
    <t>AANL</t>
  </si>
  <si>
    <t>BEHW</t>
  </si>
  <si>
    <t>CRES</t>
  </si>
  <si>
    <t>CECD</t>
  </si>
  <si>
    <t>GSTU</t>
  </si>
  <si>
    <t>PS</t>
  </si>
  <si>
    <t>ITM</t>
  </si>
  <si>
    <t>ITMF</t>
  </si>
  <si>
    <t>BA</t>
  </si>
  <si>
    <t>UND</t>
  </si>
  <si>
    <t>New International Students by Nation of Citizenship</t>
  </si>
  <si>
    <t>Argentina</t>
  </si>
  <si>
    <t>Armenia</t>
  </si>
  <si>
    <t>Australia</t>
  </si>
  <si>
    <t>Bangladesh</t>
  </si>
  <si>
    <t>Belize</t>
  </si>
  <si>
    <t>Brazil</t>
  </si>
  <si>
    <t>Canada</t>
  </si>
  <si>
    <t>Chad</t>
  </si>
  <si>
    <t>Chile</t>
  </si>
  <si>
    <t>Colombia</t>
  </si>
  <si>
    <t>Ecuador</t>
  </si>
  <si>
    <t>Egypt</t>
  </si>
  <si>
    <t>El Salvador</t>
  </si>
  <si>
    <t>Ethiopia</t>
  </si>
  <si>
    <t>Finland</t>
  </si>
  <si>
    <t>France</t>
  </si>
  <si>
    <t>Georgia</t>
  </si>
  <si>
    <t>Germany</t>
  </si>
  <si>
    <t>Grenada</t>
  </si>
  <si>
    <t>Hong Kong</t>
  </si>
  <si>
    <t>Iran</t>
  </si>
  <si>
    <t>Iraq</t>
  </si>
  <si>
    <t>Israel</t>
  </si>
  <si>
    <t>Italy</t>
  </si>
  <si>
    <t>Jamaica</t>
  </si>
  <si>
    <t>Jordan</t>
  </si>
  <si>
    <t>Kazakhstan</t>
  </si>
  <si>
    <t>Kuwait</t>
  </si>
  <si>
    <t>Lithuania</t>
  </si>
  <si>
    <t>Malaysia</t>
  </si>
  <si>
    <t>Mauritius</t>
  </si>
  <si>
    <t>Mexico</t>
  </si>
  <si>
    <t>Mongolia</t>
  </si>
  <si>
    <t>Morocco</t>
  </si>
  <si>
    <t>Nepal</t>
  </si>
  <si>
    <t>Netherlands</t>
  </si>
  <si>
    <t>Nigeria</t>
  </si>
  <si>
    <t>Norway</t>
  </si>
  <si>
    <t>Pakistan</t>
  </si>
  <si>
    <t>Panama</t>
  </si>
  <si>
    <t>Philippines</t>
  </si>
  <si>
    <t>Poland</t>
  </si>
  <si>
    <t>Romania</t>
  </si>
  <si>
    <t>Rwanda</t>
  </si>
  <si>
    <t>Saudi Arabia</t>
  </si>
  <si>
    <t>Serbia</t>
  </si>
  <si>
    <t>Singapore</t>
  </si>
  <si>
    <t>Spain</t>
  </si>
  <si>
    <t>Sri Lanka</t>
  </si>
  <si>
    <t>Sweden</t>
  </si>
  <si>
    <t>Switzerland</t>
  </si>
  <si>
    <t>Syria</t>
  </si>
  <si>
    <t>Taiwan</t>
  </si>
  <si>
    <t>Thailand</t>
  </si>
  <si>
    <t>Trinidad and Tobago</t>
  </si>
  <si>
    <t>Tunisia</t>
  </si>
  <si>
    <t>Turkey</t>
  </si>
  <si>
    <t>Turkmenistan</t>
  </si>
  <si>
    <t>Ukraine</t>
  </si>
  <si>
    <t>United Kingdom</t>
  </si>
  <si>
    <t>United States</t>
  </si>
  <si>
    <t>Uzbekistan</t>
  </si>
  <si>
    <t>Venezuela</t>
  </si>
  <si>
    <t>Vietnam</t>
  </si>
  <si>
    <t>Graduate by Department and Student Population</t>
  </si>
  <si>
    <t>Masters</t>
  </si>
  <si>
    <t>Doctorate</t>
  </si>
  <si>
    <t>Certificate</t>
  </si>
  <si>
    <t>Non-Degree</t>
  </si>
  <si>
    <t>Graduate by Degree Type</t>
  </si>
  <si>
    <t>Graduate by Citizenship</t>
  </si>
  <si>
    <t>Domestic</t>
  </si>
  <si>
    <t>Graduate by Gender &amp; Ethnicity</t>
  </si>
  <si>
    <t>Graduate by Department &amp; Major</t>
  </si>
  <si>
    <t>CM</t>
  </si>
  <si>
    <t>ENVE</t>
  </si>
  <si>
    <t>GTE</t>
  </si>
  <si>
    <t>PW</t>
  </si>
  <si>
    <t>STE</t>
  </si>
  <si>
    <t>TE</t>
  </si>
  <si>
    <t>WWT</t>
  </si>
  <si>
    <t>BENG</t>
  </si>
  <si>
    <t>BMI</t>
  </si>
  <si>
    <t>ECE</t>
  </si>
  <si>
    <t>ELEM</t>
  </si>
  <si>
    <t>PWR</t>
  </si>
  <si>
    <t>TSEE</t>
  </si>
  <si>
    <t>VME</t>
  </si>
  <si>
    <t>MAE</t>
  </si>
  <si>
    <t>MFGM</t>
  </si>
  <si>
    <t>FNS</t>
  </si>
  <si>
    <t>IP</t>
  </si>
  <si>
    <t>TAX</t>
  </si>
  <si>
    <t>USTL</t>
  </si>
  <si>
    <t>ALA2</t>
  </si>
  <si>
    <t>ARC1</t>
  </si>
  <si>
    <t>ARC2</t>
  </si>
  <si>
    <t>ARC3</t>
  </si>
  <si>
    <t>LAN2</t>
  </si>
  <si>
    <t>LAND</t>
  </si>
  <si>
    <t>BHPR</t>
  </si>
  <si>
    <t>ACHM</t>
  </si>
  <si>
    <t>AMD</t>
  </si>
  <si>
    <t>ASP</t>
  </si>
  <si>
    <t>CHRO</t>
  </si>
  <si>
    <t>IOM</t>
  </si>
  <si>
    <t>MCHM</t>
  </si>
  <si>
    <t>MCS</t>
  </si>
  <si>
    <t>REGS</t>
  </si>
  <si>
    <t>CDOR</t>
  </si>
  <si>
    <t>DA</t>
  </si>
  <si>
    <t>DCC</t>
  </si>
  <si>
    <t>DSC</t>
  </si>
  <si>
    <t>TSEC</t>
  </si>
  <si>
    <t>CME</t>
  </si>
  <si>
    <t>MED</t>
  </si>
  <si>
    <t>SED</t>
  </si>
  <si>
    <t>HP</t>
  </si>
  <si>
    <t>RPHY</t>
  </si>
  <si>
    <t>IPMM</t>
  </si>
  <si>
    <t>DSGN</t>
  </si>
  <si>
    <t>IARC</t>
  </si>
  <si>
    <t>ITC</t>
  </si>
  <si>
    <t>TCIA</t>
  </si>
  <si>
    <t>TCID</t>
  </si>
  <si>
    <t>TCOM</t>
  </si>
  <si>
    <t>THUM</t>
  </si>
  <si>
    <t>PHRD</t>
  </si>
  <si>
    <t>REHA</t>
  </si>
  <si>
    <t>REHC</t>
  </si>
  <si>
    <t>FPE</t>
  </si>
  <si>
    <t>FSIM</t>
  </si>
  <si>
    <t>FST</t>
  </si>
  <si>
    <t>ITO</t>
  </si>
  <si>
    <t>CYF</t>
  </si>
  <si>
    <t>CYT</t>
  </si>
  <si>
    <t>DMA</t>
  </si>
  <si>
    <t>BASX</t>
  </si>
  <si>
    <t>BATN</t>
  </si>
  <si>
    <t>EMS</t>
  </si>
  <si>
    <t>FIN</t>
  </si>
  <si>
    <t>FTLB</t>
  </si>
  <si>
    <t>MAC</t>
  </si>
  <si>
    <t>MANL</t>
  </si>
  <si>
    <t>MMF</t>
  </si>
  <si>
    <t>MSC</t>
  </si>
  <si>
    <t>PA</t>
  </si>
  <si>
    <t>PMGT</t>
  </si>
  <si>
    <t>SM</t>
  </si>
  <si>
    <t>SSRM</t>
  </si>
  <si>
    <t>TENR</t>
  </si>
  <si>
    <t>FALL 2015 CENSUS UNDERGRADUATES</t>
  </si>
  <si>
    <t>FALL 2015 CENSUS GRADUATES</t>
  </si>
  <si>
    <t>NO CONTINUING EDUCATION STUDENTS FOR FALL 2015</t>
  </si>
  <si>
    <t>FALL 2015 CENSUS GRAND TOTAL ENROLLMENT</t>
  </si>
  <si>
    <t>ALL STUDENTS</t>
  </si>
  <si>
    <t>FALL 2016 CENSUS UNDERGRADUATES</t>
  </si>
  <si>
    <t>FALL 2016 CENSUS GRADUATES</t>
  </si>
  <si>
    <t>FALL 2016 CENSUS CONTINUING EDUCATION STUDENTS</t>
  </si>
  <si>
    <t>Fall 2016 Census Enrollment Report</t>
  </si>
  <si>
    <t>FALL 2016 CENSUS GRAND TOTAL ENROLLMENT INCLUDING CONTINUING ED</t>
  </si>
  <si>
    <t>FALL 2015 CENSUS ENROLLMENT</t>
  </si>
  <si>
    <t>FALL 2016 CENSUS ENROLLMENT</t>
  </si>
  <si>
    <t>1-YR Change</t>
  </si>
  <si>
    <t>FTE calculation</t>
  </si>
  <si>
    <t>UG, Chicago-Kent</t>
  </si>
  <si>
    <t>Hours/15</t>
  </si>
  <si>
    <t>Grad, Stuart</t>
  </si>
  <si>
    <t>Hours/9</t>
  </si>
  <si>
    <t>FALL 2016 CENSUS CONTINUING ED BY PROGRAM</t>
  </si>
  <si>
    <t>FALL 2016 CENSUS CONTINUING ED BY NATION OF CITIZENSHIP</t>
  </si>
  <si>
    <t>ENG</t>
  </si>
  <si>
    <t>SOC</t>
  </si>
  <si>
    <t>CMGT</t>
  </si>
  <si>
    <t>CPEC</t>
  </si>
  <si>
    <t>EECP</t>
  </si>
  <si>
    <t>NETE</t>
  </si>
  <si>
    <t>WIRE</t>
  </si>
  <si>
    <t>FLW</t>
  </si>
  <si>
    <t>TA</t>
  </si>
  <si>
    <t>AINB</t>
  </si>
  <si>
    <t>TID</t>
  </si>
  <si>
    <t>ASD</t>
  </si>
  <si>
    <t>CYM</t>
  </si>
  <si>
    <t>WDAD</t>
  </si>
  <si>
    <t>BAMC</t>
  </si>
  <si>
    <t>FUNF</t>
  </si>
  <si>
    <t>MKT</t>
  </si>
  <si>
    <t>NPMD</t>
  </si>
  <si>
    <t>Credit Hours by Course Department &amp; Subject</t>
  </si>
  <si>
    <t>0-499</t>
  </si>
  <si>
    <t>500 and above</t>
  </si>
  <si>
    <t>CAE</t>
  </si>
  <si>
    <t>EG</t>
  </si>
  <si>
    <t>MS</t>
  </si>
  <si>
    <t>MATH</t>
  </si>
  <si>
    <t>CSP</t>
  </si>
  <si>
    <t>SCI</t>
  </si>
  <si>
    <t>Lewis Collge of Human Sciences</t>
  </si>
  <si>
    <t>AAH</t>
  </si>
  <si>
    <t>HIST</t>
  </si>
  <si>
    <t>LIT</t>
  </si>
  <si>
    <t>PHIL</t>
  </si>
  <si>
    <t>ITMD</t>
  </si>
  <si>
    <t>ITMM</t>
  </si>
  <si>
    <t>ITMO</t>
  </si>
  <si>
    <t>ITMS</t>
  </si>
  <si>
    <t>ITMT</t>
  </si>
  <si>
    <t>TECH</t>
  </si>
  <si>
    <t>PDEV</t>
  </si>
  <si>
    <t>PESL</t>
  </si>
  <si>
    <t>AURB</t>
  </si>
  <si>
    <t>LA</t>
  </si>
  <si>
    <t>LCS</t>
  </si>
  <si>
    <t>IDN</t>
  </si>
  <si>
    <t>IDX</t>
  </si>
  <si>
    <t>BUS</t>
  </si>
  <si>
    <t>ECON</t>
  </si>
  <si>
    <t>MAX</t>
  </si>
  <si>
    <t>MBA</t>
  </si>
  <si>
    <t>MSF</t>
  </si>
  <si>
    <t>PCA</t>
  </si>
  <si>
    <t>SMGT</t>
  </si>
  <si>
    <t>SSB</t>
  </si>
  <si>
    <t>GCIP</t>
  </si>
  <si>
    <t>ENGR</t>
  </si>
  <si>
    <t>GLS</t>
  </si>
  <si>
    <t>Administrative</t>
  </si>
  <si>
    <t>AFAS</t>
  </si>
  <si>
    <t>AS</t>
  </si>
  <si>
    <t>COOP</t>
  </si>
  <si>
    <t>INTR</t>
  </si>
  <si>
    <t>GRAD</t>
  </si>
  <si>
    <t>GCS</t>
  </si>
  <si>
    <t>NONE</t>
  </si>
  <si>
    <t>EXCH</t>
  </si>
  <si>
    <t>IPRO</t>
  </si>
  <si>
    <t>STDA</t>
  </si>
  <si>
    <t>NSCI</t>
  </si>
  <si>
    <t>NS</t>
  </si>
  <si>
    <t>SHIM</t>
  </si>
  <si>
    <t>SHMR</t>
  </si>
  <si>
    <t>Freshman Test Scores</t>
  </si>
  <si>
    <t>Test Averages and Percentiles</t>
  </si>
  <si>
    <t>Average</t>
  </si>
  <si>
    <t>25th Percentile</t>
  </si>
  <si>
    <t>75th Percentile</t>
  </si>
  <si>
    <t>SAT Composite</t>
  </si>
  <si>
    <t>SAT MATH</t>
  </si>
  <si>
    <t>SAT Verbal</t>
  </si>
  <si>
    <t>ACT Composite</t>
  </si>
  <si>
    <t>ACT Math</t>
  </si>
  <si>
    <t>ACT English</t>
  </si>
  <si>
    <t>Averages by College</t>
  </si>
  <si>
    <t>For each student, the maximum score in each category is used.</t>
  </si>
  <si>
    <t>New first-time, full-time, degree-seeking freshmen are included in this table.</t>
  </si>
  <si>
    <t>Graduate Test Scores</t>
  </si>
  <si>
    <t>GRE</t>
  </si>
  <si>
    <t>GRE Verbal</t>
  </si>
  <si>
    <t>GRE Quanitative</t>
  </si>
  <si>
    <t>GRE Total</t>
  </si>
  <si>
    <t>GMAT</t>
  </si>
  <si>
    <t>GMAT Verbal</t>
  </si>
  <si>
    <t>GMAT Quantitative</t>
  </si>
  <si>
    <t>GMAT Total</t>
  </si>
  <si>
    <t>TOEFL</t>
  </si>
  <si>
    <t>LSAT</t>
  </si>
  <si>
    <t>New full-time, degree-seeking graduate students are included in this table (for LSAT only JD degrees are included).</t>
  </si>
  <si>
    <t>First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</si>
</sst>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mm\ d\,\ yyyy"/>
    <numFmt numFmtId="165" formatCode="0.0%"/>
    <numFmt numFmtId="166" formatCode="\(#,##0\)"/>
    <numFmt numFmtId="167" formatCode="#,##0.########"/>
  </numFmts>
  <fonts count="22" x14ac:knownFonts="1">
    <font>
      <sz val="10"/>
      <color theme="1"/>
      <name val="Tahoma"/>
      <family val="2"/>
    </font>
    <font>
      <b/>
      <sz val="14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rgb="FF444444"/>
      <name val="Arial"/>
      <family val="2"/>
    </font>
    <font>
      <b/>
      <sz val="8"/>
      <color rgb="FF333333"/>
      <name val="Arial"/>
      <family val="2"/>
    </font>
    <font>
      <sz val="8"/>
      <color rgb="FF454545"/>
      <name val="Arial"/>
      <family val="2"/>
    </font>
    <font>
      <b/>
      <sz val="8"/>
      <color rgb="FF31455E"/>
      <name val="Arial"/>
      <family val="2"/>
    </font>
    <font>
      <b/>
      <sz val="8"/>
      <color rgb="FF222222"/>
      <name val="Arial"/>
      <family val="2"/>
    </font>
    <font>
      <b/>
      <sz val="8"/>
      <color rgb="FFFFFFFF"/>
      <name val="Arial"/>
      <family val="2"/>
    </font>
    <font>
      <b/>
      <sz val="8"/>
      <color rgb="FF444444"/>
      <name val="Arial"/>
      <family val="2"/>
    </font>
    <font>
      <sz val="10"/>
      <color theme="1"/>
      <name val="Arial"/>
      <family val="2"/>
    </font>
    <font>
      <b/>
      <sz val="9"/>
      <color rgb="FF333333"/>
      <name val="Arial"/>
      <family val="2"/>
    </font>
    <font>
      <sz val="8"/>
      <color rgb="FF333333"/>
      <name val="Arial"/>
      <family val="2"/>
    </font>
    <font>
      <sz val="10"/>
      <color theme="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Tahoma"/>
      <family val="2"/>
    </font>
    <font>
      <b/>
      <u/>
      <sz val="14"/>
      <color rgb="FF222222"/>
      <name val="Tahoma"/>
      <family val="2"/>
    </font>
    <font>
      <b/>
      <sz val="11"/>
      <color rgb="FF444444"/>
      <name val="Tahoma"/>
      <family val="2"/>
    </font>
    <font>
      <b/>
      <sz val="8"/>
      <color rgb="FF333333"/>
      <name val="Tahoma"/>
      <family val="2"/>
    </font>
    <font>
      <sz val="11"/>
      <name val="Arial"/>
      <family val="2"/>
    </font>
    <font>
      <b/>
      <sz val="11"/>
      <color rgb="FF3333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BDDAF3"/>
      </patternFill>
    </fill>
    <fill>
      <patternFill patternType="solid">
        <fgColor rgb="FFEFF3F7"/>
      </patternFill>
    </fill>
    <fill>
      <patternFill patternType="solid">
        <fgColor rgb="FF5F91CB"/>
      </patternFill>
    </fill>
    <fill>
      <patternFill patternType="solid">
        <fgColor rgb="FFDEE6F2"/>
      </patternFill>
    </fill>
  </fills>
  <borders count="31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E1E6EC"/>
      </left>
      <right style="medium">
        <color rgb="FFE1E6EC"/>
      </right>
      <top style="medium">
        <color rgb="FFE1E6EC"/>
      </top>
      <bottom style="medium">
        <color rgb="FFE1E6EC"/>
      </bottom>
      <diagonal/>
    </border>
    <border>
      <left style="medium">
        <color rgb="FF93B1CD"/>
      </left>
      <right/>
      <top style="medium">
        <color rgb="FF93B1CD"/>
      </top>
      <bottom style="medium">
        <color rgb="FF93B1CD"/>
      </bottom>
      <diagonal/>
    </border>
    <border>
      <left/>
      <right/>
      <top style="medium">
        <color rgb="FF93B1CD"/>
      </top>
      <bottom style="medium">
        <color rgb="FF93B1CD"/>
      </bottom>
      <diagonal/>
    </border>
    <border>
      <left/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93B1CD"/>
      </bottom>
      <diagonal/>
    </border>
    <border>
      <left style="medium">
        <color rgb="FFC0C0C0"/>
      </left>
      <right style="medium">
        <color rgb="FFC0C0C0"/>
      </right>
      <top style="medium">
        <color rgb="FF93B1CD"/>
      </top>
      <bottom/>
      <diagonal/>
    </border>
    <border>
      <left style="medium">
        <color rgb="FF93B1CD"/>
      </left>
      <right/>
      <top style="medium">
        <color rgb="FF93B1CD"/>
      </top>
      <bottom/>
      <diagonal/>
    </border>
    <border>
      <left/>
      <right/>
      <top style="medium">
        <color rgb="FF93B1CD"/>
      </top>
      <bottom/>
      <diagonal/>
    </border>
    <border>
      <left/>
      <right style="medium">
        <color rgb="FFD5D5D5"/>
      </right>
      <top style="medium">
        <color rgb="FF93B1CD"/>
      </top>
      <bottom/>
      <diagonal/>
    </border>
    <border>
      <left/>
      <right style="medium">
        <color rgb="FFC0C0C0"/>
      </right>
      <top/>
      <bottom/>
      <diagonal/>
    </border>
    <border>
      <left/>
      <right/>
      <top style="medium">
        <color rgb="FFC0C0C0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 applyAlignment="1">
      <alignment horizontal="left" vertical="top"/>
    </xf>
    <xf numFmtId="164" fontId="10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0" fillId="0" borderId="5" xfId="0" applyBorder="1"/>
    <xf numFmtId="3" fontId="5" fillId="0" borderId="5" xfId="0" applyNumberFormat="1" applyFont="1" applyBorder="1" applyAlignment="1">
      <alignment horizontal="right" vertical="top"/>
    </xf>
    <xf numFmtId="0" fontId="6" fillId="3" borderId="6" xfId="0" applyFont="1" applyFill="1" applyBorder="1" applyAlignment="1">
      <alignment vertical="top"/>
    </xf>
    <xf numFmtId="0" fontId="0" fillId="4" borderId="7" xfId="0" applyFill="1" applyBorder="1"/>
    <xf numFmtId="3" fontId="7" fillId="4" borderId="7" xfId="0" applyNumberFormat="1" applyFont="1" applyFill="1" applyBorder="1" applyAlignment="1">
      <alignment horizontal="right" vertical="top"/>
    </xf>
    <xf numFmtId="0" fontId="8" fillId="5" borderId="6" xfId="0" applyFont="1" applyFill="1" applyBorder="1" applyAlignment="1">
      <alignment vertical="top"/>
    </xf>
    <xf numFmtId="3" fontId="9" fillId="6" borderId="11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vertical="top"/>
    </xf>
    <xf numFmtId="0" fontId="8" fillId="5" borderId="0" xfId="0" applyFont="1" applyFill="1" applyBorder="1" applyAlignment="1">
      <alignment vertical="top"/>
    </xf>
    <xf numFmtId="4" fontId="5" fillId="0" borderId="5" xfId="0" applyNumberFormat="1" applyFont="1" applyBorder="1" applyAlignment="1">
      <alignment horizontal="right" vertical="top"/>
    </xf>
    <xf numFmtId="4" fontId="7" fillId="4" borderId="7" xfId="0" applyNumberFormat="1" applyFont="1" applyFill="1" applyBorder="1" applyAlignment="1">
      <alignment horizontal="right" vertical="top"/>
    </xf>
    <xf numFmtId="4" fontId="9" fillId="6" borderId="11" xfId="0" applyNumberFormat="1" applyFont="1" applyFill="1" applyBorder="1" applyAlignment="1">
      <alignment horizontal="right" vertical="top"/>
    </xf>
    <xf numFmtId="0" fontId="0" fillId="0" borderId="0" xfId="0" applyFill="1" applyAlignment="1"/>
    <xf numFmtId="0" fontId="0" fillId="0" borderId="0" xfId="0" applyFill="1"/>
    <xf numFmtId="0" fontId="4" fillId="2" borderId="2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25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3" fontId="9" fillId="0" borderId="0" xfId="0" applyNumberFormat="1" applyFont="1" applyFill="1" applyBorder="1" applyAlignment="1">
      <alignment horizontal="right" vertical="top"/>
    </xf>
    <xf numFmtId="4" fontId="4" fillId="2" borderId="1" xfId="0" applyNumberFormat="1" applyFont="1" applyFill="1" applyBorder="1" applyAlignment="1">
      <alignment horizontal="center" vertical="top"/>
    </xf>
    <xf numFmtId="4" fontId="0" fillId="0" borderId="0" xfId="0" applyNumberFormat="1"/>
    <xf numFmtId="3" fontId="4" fillId="2" borderId="1" xfId="0" applyNumberFormat="1" applyFont="1" applyFill="1" applyBorder="1" applyAlignment="1">
      <alignment horizontal="center" vertical="top"/>
    </xf>
    <xf numFmtId="165" fontId="5" fillId="0" borderId="5" xfId="0" applyNumberFormat="1" applyFont="1" applyBorder="1" applyAlignment="1">
      <alignment horizontal="right" vertical="top"/>
    </xf>
    <xf numFmtId="165" fontId="5" fillId="0" borderId="5" xfId="1" applyNumberFormat="1" applyFont="1" applyBorder="1" applyAlignment="1">
      <alignment horizontal="right" vertical="top"/>
    </xf>
    <xf numFmtId="165" fontId="9" fillId="6" borderId="11" xfId="0" applyNumberFormat="1" applyFont="1" applyFill="1" applyBorder="1" applyAlignment="1">
      <alignment horizontal="right" vertical="top"/>
    </xf>
    <xf numFmtId="165" fontId="9" fillId="6" borderId="11" xfId="1" applyNumberFormat="1" applyFont="1" applyFill="1" applyBorder="1" applyAlignment="1">
      <alignment horizontal="right" vertical="top"/>
    </xf>
    <xf numFmtId="1" fontId="4" fillId="2" borderId="1" xfId="0" applyNumberFormat="1" applyFont="1" applyFill="1" applyBorder="1" applyAlignment="1">
      <alignment horizontal="center" vertical="top"/>
    </xf>
    <xf numFmtId="0" fontId="0" fillId="0" borderId="0" xfId="0" applyAlignment="1"/>
    <xf numFmtId="0" fontId="14" fillId="0" borderId="0" xfId="0" applyFont="1"/>
    <xf numFmtId="166" fontId="14" fillId="0" borderId="0" xfId="0" applyNumberFormat="1" applyFont="1"/>
    <xf numFmtId="0" fontId="15" fillId="0" borderId="0" xfId="0" applyFont="1"/>
    <xf numFmtId="166" fontId="15" fillId="0" borderId="0" xfId="0" applyNumberFormat="1" applyFont="1"/>
    <xf numFmtId="3" fontId="0" fillId="0" borderId="0" xfId="0" applyNumberFormat="1"/>
    <xf numFmtId="4" fontId="0" fillId="0" borderId="5" xfId="0" applyNumberFormat="1" applyBorder="1"/>
    <xf numFmtId="4" fontId="0" fillId="4" borderId="7" xfId="0" applyNumberFormat="1" applyFill="1" applyBorder="1"/>
    <xf numFmtId="0" fontId="0" fillId="0" borderId="0" xfId="0" applyFill="1" applyBorder="1"/>
    <xf numFmtId="4" fontId="9" fillId="0" borderId="0" xfId="0" applyNumberFormat="1" applyFont="1" applyFill="1" applyBorder="1" applyAlignment="1">
      <alignment horizontal="right" vertical="top"/>
    </xf>
    <xf numFmtId="3" fontId="10" fillId="0" borderId="0" xfId="0" applyNumberFormat="1" applyFont="1" applyAlignment="1">
      <alignment vertical="center"/>
    </xf>
    <xf numFmtId="4" fontId="0" fillId="0" borderId="0" xfId="0" applyNumberFormat="1" applyAlignment="1"/>
    <xf numFmtId="4" fontId="8" fillId="5" borderId="6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0" fontId="18" fillId="0" borderId="0" xfId="0" applyFont="1" applyAlignment="1">
      <alignment horizontal="left" vertical="top"/>
    </xf>
    <xf numFmtId="0" fontId="19" fillId="2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vertical="top"/>
    </xf>
    <xf numFmtId="1" fontId="5" fillId="0" borderId="5" xfId="0" applyNumberFormat="1" applyFont="1" applyBorder="1" applyAlignment="1">
      <alignment horizontal="right" vertical="top"/>
    </xf>
    <xf numFmtId="0" fontId="18" fillId="0" borderId="29" xfId="0" applyFont="1" applyBorder="1" applyAlignment="1">
      <alignment vertical="top"/>
    </xf>
    <xf numFmtId="0" fontId="19" fillId="0" borderId="0" xfId="0" applyFont="1" applyFill="1" applyBorder="1" applyAlignment="1">
      <alignment vertical="top"/>
    </xf>
    <xf numFmtId="1" fontId="5" fillId="0" borderId="0" xfId="0" applyNumberFormat="1" applyFont="1" applyFill="1" applyBorder="1" applyAlignment="1">
      <alignment horizontal="right" vertical="top"/>
    </xf>
    <xf numFmtId="0" fontId="20" fillId="0" borderId="0" xfId="0" applyFont="1"/>
    <xf numFmtId="164" fontId="10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top"/>
    </xf>
    <xf numFmtId="0" fontId="21" fillId="2" borderId="1" xfId="0" applyFont="1" applyFill="1" applyBorder="1" applyAlignment="1">
      <alignment vertical="top"/>
    </xf>
    <xf numFmtId="1" fontId="5" fillId="0" borderId="30" xfId="0" applyNumberFormat="1" applyFont="1" applyFill="1" applyBorder="1" applyAlignment="1">
      <alignment horizontal="right" vertical="top"/>
    </xf>
    <xf numFmtId="0" fontId="20" fillId="0" borderId="0" xfId="0" applyFont="1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3" fontId="0" fillId="0" borderId="0" xfId="0" applyNumberFormat="1" applyAlignment="1"/>
    <xf numFmtId="167" fontId="5" fillId="0" borderId="5" xfId="0" applyNumberFormat="1" applyFont="1" applyBorder="1" applyAlignment="1">
      <alignment horizontal="right" vertical="top"/>
    </xf>
    <xf numFmtId="167" fontId="7" fillId="4" borderId="7" xfId="0" applyNumberFormat="1" applyFont="1" applyFill="1" applyBorder="1" applyAlignment="1">
      <alignment horizontal="right" vertical="top"/>
    </xf>
    <xf numFmtId="167" fontId="9" fillId="6" borderId="11" xfId="0" applyNumberFormat="1" applyFont="1" applyFill="1" applyBorder="1" applyAlignment="1">
      <alignment horizontal="right" vertical="top"/>
    </xf>
    <xf numFmtId="0" fontId="8" fillId="5" borderId="6" xfId="0" applyFont="1" applyFill="1" applyBorder="1" applyAlignment="1">
      <alignment vertical="top"/>
    </xf>
    <xf numFmtId="0" fontId="0" fillId="5" borderId="9" xfId="0" applyFill="1" applyBorder="1"/>
    <xf numFmtId="0" fontId="0" fillId="5" borderId="10" xfId="0" applyFill="1" applyBorder="1"/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vertical="top"/>
    </xf>
    <xf numFmtId="0" fontId="0" fillId="2" borderId="3" xfId="0" applyFill="1" applyBorder="1"/>
    <xf numFmtId="0" fontId="0" fillId="2" borderId="4" xfId="0" applyFill="1" applyBorder="1"/>
    <xf numFmtId="164" fontId="10" fillId="0" borderId="0" xfId="0" applyNumberFormat="1" applyFont="1" applyAlignment="1">
      <alignment horizontal="left" vertical="center"/>
    </xf>
    <xf numFmtId="3" fontId="10" fillId="0" borderId="0" xfId="0" applyNumberFormat="1" applyFont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6" fillId="3" borderId="10" xfId="0" applyFont="1" applyFill="1" applyBorder="1" applyAlignment="1">
      <alignment horizontal="left" vertical="top"/>
    </xf>
    <xf numFmtId="0" fontId="8" fillId="5" borderId="26" xfId="0" applyFont="1" applyFill="1" applyBorder="1" applyAlignment="1">
      <alignment horizontal="left" vertical="top"/>
    </xf>
    <xf numFmtId="0" fontId="8" fillId="5" borderId="27" xfId="0" applyFont="1" applyFill="1" applyBorder="1" applyAlignment="1">
      <alignment horizontal="left" vertical="top"/>
    </xf>
    <xf numFmtId="0" fontId="8" fillId="5" borderId="28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0" fillId="2" borderId="13" xfId="0" applyFill="1" applyBorder="1"/>
    <xf numFmtId="4" fontId="4" fillId="2" borderId="1" xfId="0" applyNumberFormat="1" applyFont="1" applyFill="1" applyBorder="1" applyAlignment="1">
      <alignment horizontal="center" vertical="top"/>
    </xf>
    <xf numFmtId="4" fontId="0" fillId="2" borderId="4" xfId="0" applyNumberFormat="1" applyFill="1" applyBorder="1"/>
    <xf numFmtId="0" fontId="4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 wrapText="1"/>
    </xf>
    <xf numFmtId="0" fontId="0" fillId="2" borderId="12" xfId="0" applyFill="1" applyBorder="1"/>
    <xf numFmtId="4" fontId="0" fillId="2" borderId="3" xfId="0" applyNumberFormat="1" applyFill="1" applyBorder="1"/>
    <xf numFmtId="0" fontId="6" fillId="3" borderId="6" xfId="0" applyFont="1" applyFill="1" applyBorder="1" applyAlignment="1">
      <alignment vertical="top"/>
    </xf>
    <xf numFmtId="0" fontId="0" fillId="3" borderId="10" xfId="0" applyFill="1" applyBorder="1"/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top"/>
    </xf>
    <xf numFmtId="3" fontId="10" fillId="0" borderId="0" xfId="0" applyNumberFormat="1" applyFont="1" applyAlignment="1">
      <alignment horizontal="right" vertical="top"/>
    </xf>
    <xf numFmtId="164" fontId="10" fillId="0" borderId="0" xfId="0" applyNumberFormat="1" applyFont="1" applyAlignment="1">
      <alignment horizontal="left" vertical="top"/>
    </xf>
    <xf numFmtId="0" fontId="0" fillId="0" borderId="27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12" fillId="2" borderId="1" xfId="0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381250" cy="676275"/>
    <xdr:pic>
      <xdr:nvPicPr>
        <xdr:cNvPr id="2" name="IIT_Logo_stack_186_blk_new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81250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workbookViewId="0">
      <selection activeCell="A7" sqref="A7:K7"/>
    </sheetView>
  </sheetViews>
  <sheetFormatPr defaultRowHeight="12.75" customHeight="1" x14ac:dyDescent="0.2"/>
  <cols>
    <col min="1" max="1" width="17.42578125" bestFit="1" customWidth="1"/>
    <col min="2" max="2" width="39.28515625" bestFit="1" customWidth="1"/>
    <col min="3" max="3" width="12.7109375" bestFit="1" customWidth="1"/>
    <col min="4" max="5" width="11" bestFit="1" customWidth="1"/>
    <col min="6" max="6" width="3.140625" customWidth="1"/>
    <col min="7" max="7" width="17.85546875" bestFit="1" customWidth="1"/>
    <col min="8" max="8" width="39.28515625" bestFit="1" customWidth="1"/>
    <col min="9" max="9" width="15.7109375" customWidth="1"/>
    <col min="10" max="11" width="11" bestFit="1" customWidth="1"/>
  </cols>
  <sheetData>
    <row r="1" spans="1:11" ht="21" customHeight="1" x14ac:dyDescent="0.2">
      <c r="A1" s="74"/>
      <c r="B1" s="74"/>
      <c r="C1" s="74"/>
      <c r="D1" s="74"/>
      <c r="E1" s="74"/>
      <c r="F1" s="74"/>
      <c r="G1" s="74"/>
      <c r="H1" s="75" t="s">
        <v>300</v>
      </c>
      <c r="I1" s="74"/>
      <c r="J1" s="74"/>
      <c r="K1" s="74"/>
    </row>
    <row r="2" spans="1:11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</row>
    <row r="4" spans="1:11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</row>
    <row r="5" spans="1:11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</row>
    <row r="7" spans="1:11" ht="18.75" customHeight="1" x14ac:dyDescent="0.2">
      <c r="A7" s="76" t="s">
        <v>0</v>
      </c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1:11" ht="12.75" customHeight="1" thickBot="1" x14ac:dyDescent="0.25"/>
    <row r="9" spans="1:11" ht="13.5" thickBot="1" x14ac:dyDescent="0.25">
      <c r="A9" s="77" t="s">
        <v>292</v>
      </c>
      <c r="B9" s="74"/>
      <c r="C9" s="3" t="s">
        <v>1</v>
      </c>
      <c r="D9" s="3" t="s">
        <v>2</v>
      </c>
      <c r="F9" s="74"/>
      <c r="G9" s="77" t="s">
        <v>297</v>
      </c>
      <c r="H9" s="74"/>
      <c r="I9" s="3" t="s">
        <v>1</v>
      </c>
      <c r="J9" s="3" t="s">
        <v>2</v>
      </c>
    </row>
    <row r="10" spans="1:11" ht="13.5" thickBot="1" x14ac:dyDescent="0.25">
      <c r="A10" s="78" t="s">
        <v>3</v>
      </c>
      <c r="B10" s="4" t="s">
        <v>4</v>
      </c>
      <c r="C10" s="6">
        <v>479</v>
      </c>
      <c r="D10" s="15">
        <v>7214</v>
      </c>
      <c r="F10" s="74"/>
      <c r="G10" s="78" t="s">
        <v>3</v>
      </c>
      <c r="H10" s="4" t="s">
        <v>4</v>
      </c>
      <c r="I10" s="6">
        <v>503</v>
      </c>
      <c r="J10" s="15">
        <v>7638</v>
      </c>
    </row>
    <row r="11" spans="1:11" ht="13.5" thickBot="1" x14ac:dyDescent="0.25">
      <c r="A11" s="80"/>
      <c r="B11" s="7" t="s">
        <v>6</v>
      </c>
      <c r="C11" s="9">
        <v>479</v>
      </c>
      <c r="D11" s="16">
        <v>7214</v>
      </c>
      <c r="F11" s="74"/>
      <c r="G11" s="79"/>
      <c r="H11" s="4" t="s">
        <v>5</v>
      </c>
      <c r="I11" s="6">
        <v>1</v>
      </c>
      <c r="J11" s="15">
        <v>13</v>
      </c>
    </row>
    <row r="12" spans="1:11" ht="13.5" thickBot="1" x14ac:dyDescent="0.25">
      <c r="A12" s="78" t="s">
        <v>7</v>
      </c>
      <c r="B12" s="4" t="s">
        <v>8</v>
      </c>
      <c r="C12" s="6">
        <v>220</v>
      </c>
      <c r="D12" s="15">
        <v>3275</v>
      </c>
      <c r="F12" s="74"/>
      <c r="G12" s="80"/>
      <c r="H12" s="7" t="s">
        <v>6</v>
      </c>
      <c r="I12" s="9">
        <v>504</v>
      </c>
      <c r="J12" s="16">
        <v>7651</v>
      </c>
    </row>
    <row r="13" spans="1:11" ht="13.5" thickBot="1" x14ac:dyDescent="0.25">
      <c r="A13" s="79"/>
      <c r="B13" s="4" t="s">
        <v>9</v>
      </c>
      <c r="C13" s="6">
        <v>20</v>
      </c>
      <c r="D13" s="15">
        <v>299</v>
      </c>
      <c r="F13" s="74"/>
      <c r="G13" s="78" t="s">
        <v>7</v>
      </c>
      <c r="H13" s="4" t="s">
        <v>8</v>
      </c>
      <c r="I13" s="6">
        <v>241</v>
      </c>
      <c r="J13" s="15">
        <v>3546</v>
      </c>
    </row>
    <row r="14" spans="1:11" ht="13.5" thickBot="1" x14ac:dyDescent="0.25">
      <c r="A14" s="79"/>
      <c r="B14" s="4" t="s">
        <v>10</v>
      </c>
      <c r="C14" s="6">
        <v>104</v>
      </c>
      <c r="D14" s="15">
        <v>1417</v>
      </c>
      <c r="F14" s="74"/>
      <c r="G14" s="79"/>
      <c r="H14" s="4" t="s">
        <v>9</v>
      </c>
      <c r="I14" s="6">
        <v>16</v>
      </c>
      <c r="J14" s="15">
        <v>232</v>
      </c>
    </row>
    <row r="15" spans="1:11" ht="13.5" thickBot="1" x14ac:dyDescent="0.25">
      <c r="A15" s="79"/>
      <c r="B15" s="4" t="s">
        <v>5</v>
      </c>
      <c r="C15" s="6">
        <v>1</v>
      </c>
      <c r="D15" s="15">
        <v>13</v>
      </c>
      <c r="F15" s="74"/>
      <c r="G15" s="79"/>
      <c r="H15" s="4" t="s">
        <v>10</v>
      </c>
      <c r="I15" s="6">
        <v>37</v>
      </c>
      <c r="J15" s="15">
        <v>565</v>
      </c>
    </row>
    <row r="16" spans="1:11" ht="13.5" thickBot="1" x14ac:dyDescent="0.25">
      <c r="A16" s="80"/>
      <c r="B16" s="7" t="s">
        <v>6</v>
      </c>
      <c r="C16" s="9">
        <v>345</v>
      </c>
      <c r="D16" s="16">
        <v>5004</v>
      </c>
      <c r="F16" s="74"/>
      <c r="G16" s="80"/>
      <c r="H16" s="7" t="s">
        <v>6</v>
      </c>
      <c r="I16" s="9">
        <v>294</v>
      </c>
      <c r="J16" s="16">
        <v>4343</v>
      </c>
    </row>
    <row r="17" spans="1:11" ht="13.5" thickBot="1" x14ac:dyDescent="0.25">
      <c r="A17" s="78" t="s">
        <v>11</v>
      </c>
      <c r="B17" s="4" t="s">
        <v>11</v>
      </c>
      <c r="C17" s="6">
        <v>1966</v>
      </c>
      <c r="D17" s="15">
        <v>30253</v>
      </c>
      <c r="F17" s="74"/>
      <c r="G17" s="78" t="s">
        <v>11</v>
      </c>
      <c r="H17" s="4" t="s">
        <v>11</v>
      </c>
      <c r="I17" s="6">
        <v>1914</v>
      </c>
      <c r="J17" s="15">
        <v>29626</v>
      </c>
    </row>
    <row r="18" spans="1:11" ht="13.5" thickBot="1" x14ac:dyDescent="0.25">
      <c r="A18" s="80"/>
      <c r="B18" s="7" t="s">
        <v>6</v>
      </c>
      <c r="C18" s="9">
        <v>1966</v>
      </c>
      <c r="D18" s="16">
        <v>30253</v>
      </c>
      <c r="F18" s="74"/>
      <c r="G18" s="80"/>
      <c r="H18" s="7" t="s">
        <v>6</v>
      </c>
      <c r="I18" s="9">
        <v>1914</v>
      </c>
      <c r="J18" s="16">
        <v>29626</v>
      </c>
    </row>
    <row r="19" spans="1:11" ht="13.5" thickBot="1" x14ac:dyDescent="0.25">
      <c r="A19" s="78" t="s">
        <v>12</v>
      </c>
      <c r="B19" s="4" t="s">
        <v>12</v>
      </c>
      <c r="C19" s="6">
        <v>201</v>
      </c>
      <c r="D19" s="15">
        <v>1086</v>
      </c>
      <c r="F19" s="74"/>
      <c r="G19" s="78" t="s">
        <v>12</v>
      </c>
      <c r="H19" s="4" t="s">
        <v>12</v>
      </c>
      <c r="I19" s="6">
        <v>232</v>
      </c>
      <c r="J19" s="15">
        <v>1257</v>
      </c>
    </row>
    <row r="20" spans="1:11" ht="13.5" thickBot="1" x14ac:dyDescent="0.25">
      <c r="A20" s="80"/>
      <c r="B20" s="7" t="s">
        <v>6</v>
      </c>
      <c r="C20" s="9">
        <v>201</v>
      </c>
      <c r="D20" s="16">
        <v>1086</v>
      </c>
      <c r="F20" s="74"/>
      <c r="G20" s="80"/>
      <c r="H20" s="7" t="s">
        <v>6</v>
      </c>
      <c r="I20" s="9">
        <v>232</v>
      </c>
      <c r="J20" s="16">
        <v>1257</v>
      </c>
    </row>
    <row r="21" spans="1:11" ht="13.5" thickBot="1" x14ac:dyDescent="0.25">
      <c r="A21" s="71" t="s">
        <v>6</v>
      </c>
      <c r="B21" s="73"/>
      <c r="C21" s="11">
        <v>2991</v>
      </c>
      <c r="D21" s="17">
        <v>43557</v>
      </c>
      <c r="F21" s="74"/>
      <c r="G21" s="71" t="s">
        <v>6</v>
      </c>
      <c r="H21" s="73"/>
      <c r="I21" s="11">
        <v>2944</v>
      </c>
      <c r="J21" s="17">
        <v>42877</v>
      </c>
    </row>
    <row r="22" spans="1:11" ht="12.75" customHeight="1" thickBot="1" x14ac:dyDescent="0.25">
      <c r="A22" s="74"/>
      <c r="B22" s="74"/>
      <c r="C22" s="74"/>
      <c r="D22" s="74"/>
      <c r="E22" s="74"/>
      <c r="G22" s="74"/>
      <c r="H22" s="74"/>
      <c r="I22" s="74"/>
      <c r="J22" s="74"/>
      <c r="K22" s="74"/>
    </row>
    <row r="23" spans="1:11" ht="13.5" thickBot="1" x14ac:dyDescent="0.25">
      <c r="A23" s="77" t="s">
        <v>293</v>
      </c>
      <c r="B23" s="74"/>
      <c r="C23" s="74"/>
      <c r="D23" s="3" t="s">
        <v>1</v>
      </c>
      <c r="E23" s="3" t="s">
        <v>2</v>
      </c>
      <c r="F23" s="74"/>
      <c r="G23" s="77" t="s">
        <v>298</v>
      </c>
      <c r="H23" s="74"/>
      <c r="I23" s="74"/>
      <c r="J23" s="3" t="s">
        <v>1</v>
      </c>
      <c r="K23" s="3" t="s">
        <v>2</v>
      </c>
    </row>
    <row r="24" spans="1:11" ht="13.5" thickBot="1" x14ac:dyDescent="0.25">
      <c r="A24" s="78" t="s">
        <v>13</v>
      </c>
      <c r="B24" s="78" t="s">
        <v>14</v>
      </c>
      <c r="C24" s="4" t="s">
        <v>15</v>
      </c>
      <c r="D24" s="6">
        <v>1601</v>
      </c>
      <c r="E24" s="15">
        <v>18085.5</v>
      </c>
      <c r="F24" s="74"/>
      <c r="G24" s="78" t="s">
        <v>13</v>
      </c>
      <c r="H24" s="78" t="s">
        <v>14</v>
      </c>
      <c r="I24" s="4" t="s">
        <v>15</v>
      </c>
      <c r="J24" s="6">
        <v>1623</v>
      </c>
      <c r="K24" s="15">
        <v>18664</v>
      </c>
    </row>
    <row r="25" spans="1:11" ht="13.5" thickBot="1" x14ac:dyDescent="0.25">
      <c r="A25" s="79"/>
      <c r="B25" s="79"/>
      <c r="C25" s="4" t="s">
        <v>16</v>
      </c>
      <c r="D25" s="6">
        <v>271</v>
      </c>
      <c r="E25" s="15">
        <v>1428</v>
      </c>
      <c r="F25" s="74"/>
      <c r="G25" s="79"/>
      <c r="H25" s="79"/>
      <c r="I25" s="4" t="s">
        <v>16</v>
      </c>
      <c r="J25" s="6">
        <v>272</v>
      </c>
      <c r="K25" s="15">
        <v>1419</v>
      </c>
    </row>
    <row r="26" spans="1:11" ht="13.5" thickBot="1" x14ac:dyDescent="0.25">
      <c r="A26" s="79"/>
      <c r="B26" s="80"/>
      <c r="C26" s="7" t="s">
        <v>6</v>
      </c>
      <c r="D26" s="9">
        <v>1872</v>
      </c>
      <c r="E26" s="16">
        <v>19513.5</v>
      </c>
      <c r="F26" s="74"/>
      <c r="G26" s="79"/>
      <c r="H26" s="80"/>
      <c r="I26" s="7" t="s">
        <v>6</v>
      </c>
      <c r="J26" s="9">
        <v>1895</v>
      </c>
      <c r="K26" s="16">
        <v>20083</v>
      </c>
    </row>
    <row r="27" spans="1:11" ht="13.5" thickBot="1" x14ac:dyDescent="0.25">
      <c r="A27" s="79"/>
      <c r="B27" s="78" t="s">
        <v>11</v>
      </c>
      <c r="C27" s="4" t="s">
        <v>15</v>
      </c>
      <c r="D27" s="6">
        <v>2188</v>
      </c>
      <c r="E27" s="15">
        <v>21341</v>
      </c>
      <c r="F27" s="74"/>
      <c r="G27" s="79"/>
      <c r="H27" s="78" t="s">
        <v>11</v>
      </c>
      <c r="I27" s="4" t="s">
        <v>15</v>
      </c>
      <c r="J27" s="6">
        <v>2223</v>
      </c>
      <c r="K27" s="15">
        <v>21159</v>
      </c>
    </row>
    <row r="28" spans="1:11" ht="13.5" thickBot="1" x14ac:dyDescent="0.25">
      <c r="A28" s="79"/>
      <c r="B28" s="79"/>
      <c r="C28" s="4" t="s">
        <v>16</v>
      </c>
      <c r="D28" s="6">
        <v>741</v>
      </c>
      <c r="E28" s="15">
        <v>3793</v>
      </c>
      <c r="F28" s="74"/>
      <c r="G28" s="79"/>
      <c r="H28" s="79"/>
      <c r="I28" s="4" t="s">
        <v>16</v>
      </c>
      <c r="J28" s="6">
        <v>668</v>
      </c>
      <c r="K28" s="15">
        <v>3355.5</v>
      </c>
    </row>
    <row r="29" spans="1:11" ht="13.5" thickBot="1" x14ac:dyDescent="0.25">
      <c r="A29" s="80"/>
      <c r="B29" s="80"/>
      <c r="C29" s="7" t="s">
        <v>6</v>
      </c>
      <c r="D29" s="9">
        <v>2929</v>
      </c>
      <c r="E29" s="16">
        <v>25134</v>
      </c>
      <c r="F29" s="74"/>
      <c r="G29" s="80"/>
      <c r="H29" s="80"/>
      <c r="I29" s="7" t="s">
        <v>6</v>
      </c>
      <c r="J29" s="9">
        <v>2891</v>
      </c>
      <c r="K29" s="16">
        <v>24514.5</v>
      </c>
    </row>
    <row r="30" spans="1:11" ht="13.5" thickBot="1" x14ac:dyDescent="0.25">
      <c r="A30" s="71" t="s">
        <v>6</v>
      </c>
      <c r="B30" s="72"/>
      <c r="C30" s="73"/>
      <c r="D30" s="11">
        <v>4801</v>
      </c>
      <c r="E30" s="17">
        <v>44647.5</v>
      </c>
      <c r="F30" s="74"/>
      <c r="G30" s="71" t="s">
        <v>6</v>
      </c>
      <c r="H30" s="72"/>
      <c r="I30" s="73"/>
      <c r="J30" s="11">
        <v>4786</v>
      </c>
      <c r="K30" s="17">
        <v>44597.5</v>
      </c>
    </row>
    <row r="31" spans="1:11" ht="12.75" customHeight="1" thickBot="1" x14ac:dyDescent="0.25">
      <c r="A31" s="74"/>
      <c r="B31" s="74"/>
      <c r="C31" s="74"/>
      <c r="G31" s="74"/>
      <c r="H31" s="74"/>
      <c r="I31" s="74"/>
      <c r="J31" s="74"/>
      <c r="K31" s="74"/>
    </row>
    <row r="32" spans="1:11" ht="13.5" thickBot="1" x14ac:dyDescent="0.25">
      <c r="A32" s="83" t="s">
        <v>294</v>
      </c>
      <c r="B32" s="84"/>
      <c r="C32" s="84"/>
      <c r="D32" s="84"/>
      <c r="E32" s="85"/>
      <c r="F32" s="74"/>
      <c r="G32" s="92" t="s">
        <v>299</v>
      </c>
      <c r="H32" s="92"/>
      <c r="I32" s="93"/>
      <c r="J32" s="3" t="s">
        <v>1</v>
      </c>
    </row>
    <row r="33" spans="1:11" ht="13.5" thickBot="1" x14ac:dyDescent="0.25">
      <c r="A33" s="86"/>
      <c r="B33" s="87"/>
      <c r="C33" s="87"/>
      <c r="D33" s="87"/>
      <c r="E33" s="88"/>
      <c r="F33" s="74"/>
      <c r="G33" s="78" t="s">
        <v>17</v>
      </c>
      <c r="H33" s="20" t="s">
        <v>14</v>
      </c>
      <c r="I33" s="4" t="s">
        <v>19</v>
      </c>
      <c r="J33" s="6">
        <v>32</v>
      </c>
    </row>
    <row r="34" spans="1:11" ht="13.5" thickBot="1" x14ac:dyDescent="0.25">
      <c r="A34" s="86"/>
      <c r="B34" s="87"/>
      <c r="C34" s="87"/>
      <c r="D34" s="87"/>
      <c r="E34" s="88"/>
      <c r="F34" s="74"/>
      <c r="G34" s="79"/>
      <c r="H34" s="21"/>
      <c r="I34" s="4" t="s">
        <v>13</v>
      </c>
      <c r="J34" s="6">
        <v>41</v>
      </c>
    </row>
    <row r="35" spans="1:11" ht="13.5" thickBot="1" x14ac:dyDescent="0.25">
      <c r="A35" s="86"/>
      <c r="B35" s="87"/>
      <c r="C35" s="87"/>
      <c r="D35" s="87"/>
      <c r="E35" s="88"/>
      <c r="G35" s="79"/>
      <c r="H35" s="94" t="s">
        <v>6</v>
      </c>
      <c r="I35" s="95"/>
      <c r="J35" s="9">
        <f>SUM(J33:J34)</f>
        <v>73</v>
      </c>
    </row>
    <row r="36" spans="1:11" ht="13.5" thickBot="1" x14ac:dyDescent="0.25">
      <c r="A36" s="86"/>
      <c r="B36" s="87"/>
      <c r="C36" s="87"/>
      <c r="D36" s="87"/>
      <c r="E36" s="88"/>
      <c r="G36" s="79"/>
      <c r="H36" s="22" t="s">
        <v>11</v>
      </c>
      <c r="I36" s="4" t="s">
        <v>19</v>
      </c>
      <c r="J36" s="6">
        <v>1</v>
      </c>
    </row>
    <row r="37" spans="1:11" ht="13.5" thickBot="1" x14ac:dyDescent="0.25">
      <c r="A37" s="86"/>
      <c r="B37" s="87"/>
      <c r="C37" s="87"/>
      <c r="D37" s="87"/>
      <c r="E37" s="88"/>
      <c r="G37" s="79"/>
      <c r="H37" s="21"/>
      <c r="I37" s="4" t="s">
        <v>13</v>
      </c>
      <c r="J37" s="6">
        <v>5</v>
      </c>
    </row>
    <row r="38" spans="1:11" ht="13.5" thickBot="1" x14ac:dyDescent="0.25">
      <c r="A38" s="86"/>
      <c r="B38" s="87"/>
      <c r="C38" s="87"/>
      <c r="D38" s="87"/>
      <c r="E38" s="88"/>
      <c r="G38" s="80"/>
      <c r="H38" s="94" t="s">
        <v>6</v>
      </c>
      <c r="I38" s="95"/>
      <c r="J38" s="9">
        <f>SUM(J36:J37)</f>
        <v>6</v>
      </c>
    </row>
    <row r="39" spans="1:11" ht="13.5" thickBot="1" x14ac:dyDescent="0.25">
      <c r="A39" s="89"/>
      <c r="B39" s="90"/>
      <c r="C39" s="90"/>
      <c r="D39" s="90"/>
      <c r="E39" s="91"/>
      <c r="G39" s="96" t="s">
        <v>6</v>
      </c>
      <c r="H39" s="97"/>
      <c r="I39" s="98"/>
      <c r="J39" s="11">
        <v>79</v>
      </c>
    </row>
    <row r="40" spans="1:11" ht="13.5" thickBot="1" x14ac:dyDescent="0.25">
      <c r="A40" s="18"/>
      <c r="B40" s="18"/>
      <c r="C40" s="18"/>
      <c r="D40" s="19"/>
      <c r="E40" s="19"/>
      <c r="G40" s="23"/>
      <c r="H40" s="24"/>
      <c r="I40" s="19"/>
      <c r="J40" s="19"/>
    </row>
    <row r="41" spans="1:11" ht="13.5" thickBot="1" x14ac:dyDescent="0.25">
      <c r="A41" s="92" t="s">
        <v>295</v>
      </c>
      <c r="B41" s="92"/>
      <c r="C41" s="93"/>
      <c r="D41" s="3" t="s">
        <v>1</v>
      </c>
      <c r="E41" s="3" t="s">
        <v>2</v>
      </c>
      <c r="G41" s="92" t="s">
        <v>301</v>
      </c>
      <c r="H41" s="92"/>
      <c r="I41" s="93"/>
      <c r="J41" s="3" t="s">
        <v>1</v>
      </c>
      <c r="K41" s="3" t="s">
        <v>2</v>
      </c>
    </row>
    <row r="42" spans="1:11" ht="13.5" thickBot="1" x14ac:dyDescent="0.25">
      <c r="A42" s="78" t="s">
        <v>296</v>
      </c>
      <c r="B42" s="20" t="s">
        <v>14</v>
      </c>
      <c r="C42" s="4" t="s">
        <v>19</v>
      </c>
      <c r="D42" s="6">
        <v>899</v>
      </c>
      <c r="E42" s="15">
        <v>12527</v>
      </c>
      <c r="G42" s="78" t="s">
        <v>296</v>
      </c>
      <c r="H42" s="20" t="s">
        <v>14</v>
      </c>
      <c r="I42" s="4" t="s">
        <v>19</v>
      </c>
      <c r="J42" s="6">
        <f>881+J33</f>
        <v>913</v>
      </c>
      <c r="K42" s="15">
        <v>12322</v>
      </c>
    </row>
    <row r="43" spans="1:11" ht="13.5" thickBot="1" x14ac:dyDescent="0.25">
      <c r="A43" s="79"/>
      <c r="B43" s="21"/>
      <c r="C43" s="4" t="s">
        <v>13</v>
      </c>
      <c r="D43" s="6">
        <v>1872</v>
      </c>
      <c r="E43" s="15">
        <v>19513.5</v>
      </c>
      <c r="G43" s="79"/>
      <c r="H43" s="21"/>
      <c r="I43" s="4" t="s">
        <v>13</v>
      </c>
      <c r="J43" s="6">
        <f>1895+J34</f>
        <v>1936</v>
      </c>
      <c r="K43" s="15">
        <v>20083</v>
      </c>
    </row>
    <row r="44" spans="1:11" ht="13.5" thickBot="1" x14ac:dyDescent="0.25">
      <c r="A44" s="79"/>
      <c r="B44" s="94" t="s">
        <v>6</v>
      </c>
      <c r="C44" s="95"/>
      <c r="D44" s="9">
        <f>SUM(D42:D43)</f>
        <v>2771</v>
      </c>
      <c r="E44" s="16">
        <f>SUM(E42:E43)</f>
        <v>32040.5</v>
      </c>
      <c r="G44" s="79"/>
      <c r="H44" s="94" t="s">
        <v>6</v>
      </c>
      <c r="I44" s="95"/>
      <c r="J44" s="9">
        <f>SUM(J42:J43)</f>
        <v>2849</v>
      </c>
      <c r="K44" s="16">
        <f>SUM(K42:K43)</f>
        <v>32405</v>
      </c>
    </row>
    <row r="45" spans="1:11" ht="13.5" thickBot="1" x14ac:dyDescent="0.25">
      <c r="A45" s="79"/>
      <c r="B45" s="22" t="s">
        <v>11</v>
      </c>
      <c r="C45" s="4" t="s">
        <v>19</v>
      </c>
      <c r="D45" s="6">
        <v>2092</v>
      </c>
      <c r="E45" s="15">
        <v>31030</v>
      </c>
      <c r="G45" s="79"/>
      <c r="H45" s="22" t="s">
        <v>11</v>
      </c>
      <c r="I45" s="4" t="s">
        <v>19</v>
      </c>
      <c r="J45" s="6">
        <f>2063+J36</f>
        <v>2064</v>
      </c>
      <c r="K45" s="15">
        <v>30555</v>
      </c>
    </row>
    <row r="46" spans="1:11" ht="13.5" thickBot="1" x14ac:dyDescent="0.25">
      <c r="A46" s="79"/>
      <c r="B46" s="21"/>
      <c r="C46" s="4" t="s">
        <v>13</v>
      </c>
      <c r="D46" s="6">
        <v>2929</v>
      </c>
      <c r="E46" s="15">
        <v>25134</v>
      </c>
      <c r="G46" s="79"/>
      <c r="H46" s="21"/>
      <c r="I46" s="4" t="s">
        <v>13</v>
      </c>
      <c r="J46" s="6">
        <f>2891+J37</f>
        <v>2896</v>
      </c>
      <c r="K46" s="15">
        <v>24514.5</v>
      </c>
    </row>
    <row r="47" spans="1:11" ht="13.5" thickBot="1" x14ac:dyDescent="0.25">
      <c r="A47" s="80"/>
      <c r="B47" s="94" t="s">
        <v>6</v>
      </c>
      <c r="C47" s="95"/>
      <c r="D47" s="9">
        <f>SUM(D45:D46)</f>
        <v>5021</v>
      </c>
      <c r="E47" s="16">
        <f>SUM(E45:E46)</f>
        <v>56164</v>
      </c>
      <c r="G47" s="80"/>
      <c r="H47" s="94" t="s">
        <v>6</v>
      </c>
      <c r="I47" s="95"/>
      <c r="J47" s="9">
        <f>SUM(J45:J46)</f>
        <v>4960</v>
      </c>
      <c r="K47" s="16">
        <f>SUM(K45:K46)</f>
        <v>55069.5</v>
      </c>
    </row>
    <row r="48" spans="1:11" ht="13.5" thickBot="1" x14ac:dyDescent="0.25">
      <c r="A48" s="96" t="s">
        <v>6</v>
      </c>
      <c r="B48" s="97"/>
      <c r="C48" s="98"/>
      <c r="D48" s="11">
        <f>SUM(D47,D44)</f>
        <v>7792</v>
      </c>
      <c r="E48" s="17">
        <f>SUM(E47,E44)</f>
        <v>88204.5</v>
      </c>
      <c r="G48" s="96" t="s">
        <v>6</v>
      </c>
      <c r="H48" s="97"/>
      <c r="I48" s="98"/>
      <c r="J48" s="11">
        <f>SUM(J44,J47)</f>
        <v>7809</v>
      </c>
      <c r="K48" s="17">
        <f>SUM(K44,K47)</f>
        <v>87474.5</v>
      </c>
    </row>
    <row r="49" spans="1:11" x14ac:dyDescent="0.2">
      <c r="G49" s="23"/>
      <c r="H49" s="24"/>
    </row>
    <row r="50" spans="1:11" x14ac:dyDescent="0.2">
      <c r="G50" s="23"/>
      <c r="H50" s="24"/>
    </row>
    <row r="51" spans="1:11" x14ac:dyDescent="0.2">
      <c r="A51" s="81">
        <v>42649</v>
      </c>
      <c r="B51" s="74"/>
      <c r="C51" s="74"/>
      <c r="D51" s="74"/>
      <c r="E51" s="74"/>
      <c r="F51" s="74"/>
      <c r="G51" s="74"/>
      <c r="H51" s="82">
        <v>1</v>
      </c>
      <c r="I51" s="74"/>
      <c r="J51" s="74"/>
      <c r="K51" s="74"/>
    </row>
  </sheetData>
  <mergeCells count="50">
    <mergeCell ref="G39:I39"/>
    <mergeCell ref="G41:I41"/>
    <mergeCell ref="G42:G47"/>
    <mergeCell ref="H44:I44"/>
    <mergeCell ref="H47:I47"/>
    <mergeCell ref="A31:C31"/>
    <mergeCell ref="G31:K31"/>
    <mergeCell ref="F32:F34"/>
    <mergeCell ref="A51:G51"/>
    <mergeCell ref="H51:K51"/>
    <mergeCell ref="A32:E39"/>
    <mergeCell ref="A41:C41"/>
    <mergeCell ref="A42:A47"/>
    <mergeCell ref="B44:C44"/>
    <mergeCell ref="B47:C47"/>
    <mergeCell ref="A48:C48"/>
    <mergeCell ref="G32:I32"/>
    <mergeCell ref="G33:G38"/>
    <mergeCell ref="H35:I35"/>
    <mergeCell ref="H38:I38"/>
    <mergeCell ref="G48:I48"/>
    <mergeCell ref="A21:B21"/>
    <mergeCell ref="G22:K22"/>
    <mergeCell ref="F23:F30"/>
    <mergeCell ref="G23:I23"/>
    <mergeCell ref="G24:G29"/>
    <mergeCell ref="H24:H26"/>
    <mergeCell ref="H27:H29"/>
    <mergeCell ref="G30:I30"/>
    <mergeCell ref="A22:E22"/>
    <mergeCell ref="A23:C23"/>
    <mergeCell ref="A24:A29"/>
    <mergeCell ref="B24:B26"/>
    <mergeCell ref="B27:B29"/>
    <mergeCell ref="A30:C30"/>
    <mergeCell ref="A1:G5"/>
    <mergeCell ref="H1:K5"/>
    <mergeCell ref="A7:K7"/>
    <mergeCell ref="F9:F21"/>
    <mergeCell ref="G9:H9"/>
    <mergeCell ref="G10:G12"/>
    <mergeCell ref="G13:G16"/>
    <mergeCell ref="G17:G18"/>
    <mergeCell ref="G19:G20"/>
    <mergeCell ref="G21:H21"/>
    <mergeCell ref="A9:B9"/>
    <mergeCell ref="A10:A11"/>
    <mergeCell ref="A12:A16"/>
    <mergeCell ref="A17:A18"/>
    <mergeCell ref="A19:A20"/>
  </mergeCells>
  <pageMargins left="0.7" right="0.7" top="0.75" bottom="0.75" header="0.3" footer="0.3"/>
  <pageSetup scale="66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workbookViewId="0">
      <selection activeCell="A7" sqref="A7:V7"/>
    </sheetView>
  </sheetViews>
  <sheetFormatPr defaultColWidth="36.7109375" defaultRowHeight="12.75" customHeight="1" x14ac:dyDescent="0.2"/>
  <cols>
    <col min="1" max="1" width="6.7109375" bestFit="1" customWidth="1"/>
    <col min="2" max="2" width="33" bestFit="1" customWidth="1"/>
    <col min="3" max="3" width="5.85546875" bestFit="1" customWidth="1"/>
    <col min="4" max="4" width="11" style="26" bestFit="1" customWidth="1"/>
    <col min="5" max="5" width="5.85546875" bestFit="1" customWidth="1"/>
    <col min="6" max="6" width="11" style="26" bestFit="1" customWidth="1"/>
    <col min="7" max="7" width="5.85546875" bestFit="1" customWidth="1"/>
    <col min="8" max="8" width="11" style="26" bestFit="1" customWidth="1"/>
    <col min="9" max="9" width="5.85546875" bestFit="1" customWidth="1"/>
    <col min="10" max="10" width="11" style="26" bestFit="1" customWidth="1"/>
    <col min="11" max="11" width="5.85546875" bestFit="1" customWidth="1"/>
    <col min="12" max="12" width="11" style="26" bestFit="1" customWidth="1"/>
    <col min="13" max="13" width="5.85546875" bestFit="1" customWidth="1"/>
    <col min="14" max="14" width="11" style="26" bestFit="1" customWidth="1"/>
    <col min="15" max="15" width="5.85546875" bestFit="1" customWidth="1"/>
    <col min="16" max="16" width="11" style="26" bestFit="1" customWidth="1"/>
    <col min="17" max="17" width="5.85546875" bestFit="1" customWidth="1"/>
    <col min="18" max="18" width="11" style="26" bestFit="1" customWidth="1"/>
    <col min="19" max="19" width="5.85546875" bestFit="1" customWidth="1"/>
    <col min="20" max="20" width="11" style="26" bestFit="1" customWidth="1"/>
    <col min="21" max="21" width="10.140625" bestFit="1" customWidth="1"/>
    <col min="22" max="22" width="15.42578125" style="26" bestFit="1" customWidth="1"/>
  </cols>
  <sheetData>
    <row r="1" spans="1:22" ht="21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5" t="s">
        <v>300</v>
      </c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</row>
    <row r="3" spans="1:22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</row>
    <row r="4" spans="1:22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</row>
    <row r="5" spans="1:22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7" spans="1:22" ht="18.75" customHeight="1" x14ac:dyDescent="0.2">
      <c r="A7" s="76" t="s">
        <v>101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</row>
    <row r="9" spans="1:22" x14ac:dyDescent="0.2">
      <c r="A9" s="77" t="s">
        <v>303</v>
      </c>
      <c r="B9" s="74"/>
      <c r="C9" s="102" t="s">
        <v>98</v>
      </c>
      <c r="D9" s="108"/>
      <c r="E9" s="108"/>
      <c r="F9" s="108"/>
      <c r="G9" s="108"/>
      <c r="H9" s="103"/>
      <c r="I9" s="102" t="s">
        <v>99</v>
      </c>
      <c r="J9" s="108"/>
      <c r="K9" s="108"/>
      <c r="L9" s="108"/>
      <c r="M9" s="108"/>
      <c r="N9" s="103"/>
      <c r="O9" s="102" t="s">
        <v>100</v>
      </c>
      <c r="P9" s="108"/>
      <c r="Q9" s="108"/>
      <c r="R9" s="108"/>
      <c r="S9" s="108"/>
      <c r="T9" s="103"/>
      <c r="U9" s="102" t="s">
        <v>54</v>
      </c>
      <c r="V9" s="104" t="s">
        <v>55</v>
      </c>
    </row>
    <row r="10" spans="1:22" x14ac:dyDescent="0.2">
      <c r="A10" s="74"/>
      <c r="B10" s="74"/>
      <c r="C10" s="102" t="s">
        <v>15</v>
      </c>
      <c r="D10" s="103"/>
      <c r="E10" s="102" t="s">
        <v>16</v>
      </c>
      <c r="F10" s="103"/>
      <c r="G10" s="102" t="s">
        <v>1</v>
      </c>
      <c r="H10" s="104" t="s">
        <v>2</v>
      </c>
      <c r="I10" s="102" t="s">
        <v>15</v>
      </c>
      <c r="J10" s="103"/>
      <c r="K10" s="102" t="s">
        <v>16</v>
      </c>
      <c r="L10" s="103"/>
      <c r="M10" s="102" t="s">
        <v>1</v>
      </c>
      <c r="N10" s="104" t="s">
        <v>2</v>
      </c>
      <c r="O10" s="102" t="s">
        <v>15</v>
      </c>
      <c r="P10" s="103"/>
      <c r="Q10" s="102" t="s">
        <v>16</v>
      </c>
      <c r="R10" s="103"/>
      <c r="S10" s="102" t="s">
        <v>1</v>
      </c>
      <c r="T10" s="104" t="s">
        <v>2</v>
      </c>
      <c r="U10" s="79"/>
      <c r="V10" s="109"/>
    </row>
    <row r="11" spans="1:22" x14ac:dyDescent="0.2">
      <c r="A11" s="74"/>
      <c r="B11" s="74"/>
      <c r="C11" s="3" t="s">
        <v>1</v>
      </c>
      <c r="D11" s="25" t="s">
        <v>2</v>
      </c>
      <c r="E11" s="3" t="s">
        <v>1</v>
      </c>
      <c r="F11" s="25" t="s">
        <v>2</v>
      </c>
      <c r="G11" s="80"/>
      <c r="H11" s="105"/>
      <c r="I11" s="3" t="s">
        <v>1</v>
      </c>
      <c r="J11" s="25" t="s">
        <v>2</v>
      </c>
      <c r="K11" s="3" t="s">
        <v>1</v>
      </c>
      <c r="L11" s="25" t="s">
        <v>2</v>
      </c>
      <c r="M11" s="80"/>
      <c r="N11" s="105"/>
      <c r="O11" s="3" t="s">
        <v>1</v>
      </c>
      <c r="P11" s="25" t="s">
        <v>2</v>
      </c>
      <c r="Q11" s="3" t="s">
        <v>1</v>
      </c>
      <c r="R11" s="25" t="s">
        <v>2</v>
      </c>
      <c r="S11" s="80"/>
      <c r="T11" s="105"/>
      <c r="U11" s="80"/>
      <c r="V11" s="105"/>
    </row>
    <row r="12" spans="1:22" x14ac:dyDescent="0.2">
      <c r="A12" s="78" t="s">
        <v>94</v>
      </c>
      <c r="B12" s="4" t="s">
        <v>84</v>
      </c>
      <c r="C12" s="5"/>
      <c r="D12" s="39"/>
      <c r="E12" s="5"/>
      <c r="F12" s="39"/>
      <c r="G12" s="5"/>
      <c r="H12" s="39"/>
      <c r="I12" s="5"/>
      <c r="J12" s="39"/>
      <c r="K12" s="5"/>
      <c r="L12" s="39"/>
      <c r="M12" s="5"/>
      <c r="N12" s="39"/>
      <c r="O12" s="6">
        <v>6</v>
      </c>
      <c r="P12" s="15">
        <v>87</v>
      </c>
      <c r="Q12" s="5"/>
      <c r="R12" s="39"/>
      <c r="S12" s="6">
        <v>6</v>
      </c>
      <c r="T12" s="15">
        <v>87</v>
      </c>
      <c r="U12" s="6">
        <v>6</v>
      </c>
      <c r="V12" s="15">
        <v>87</v>
      </c>
    </row>
    <row r="13" spans="1:22" x14ac:dyDescent="0.2">
      <c r="A13" s="79"/>
      <c r="B13" s="4" t="s">
        <v>85</v>
      </c>
      <c r="C13" s="6">
        <v>46</v>
      </c>
      <c r="D13" s="15">
        <v>692</v>
      </c>
      <c r="E13" s="6">
        <v>1</v>
      </c>
      <c r="F13" s="15">
        <v>4</v>
      </c>
      <c r="G13" s="6">
        <v>47</v>
      </c>
      <c r="H13" s="15">
        <v>696</v>
      </c>
      <c r="I13" s="6">
        <v>24</v>
      </c>
      <c r="J13" s="15">
        <v>349</v>
      </c>
      <c r="K13" s="5"/>
      <c r="L13" s="39"/>
      <c r="M13" s="6">
        <v>24</v>
      </c>
      <c r="N13" s="15">
        <v>349</v>
      </c>
      <c r="O13" s="6">
        <v>193</v>
      </c>
      <c r="P13" s="15">
        <v>2952</v>
      </c>
      <c r="Q13" s="6">
        <v>10</v>
      </c>
      <c r="R13" s="15">
        <v>61</v>
      </c>
      <c r="S13" s="6">
        <v>203</v>
      </c>
      <c r="T13" s="15">
        <v>3013</v>
      </c>
      <c r="U13" s="6">
        <v>274</v>
      </c>
      <c r="V13" s="15">
        <v>4058</v>
      </c>
    </row>
    <row r="14" spans="1:22" x14ac:dyDescent="0.2">
      <c r="A14" s="79"/>
      <c r="B14" s="4" t="s">
        <v>86</v>
      </c>
      <c r="C14" s="6">
        <v>16</v>
      </c>
      <c r="D14" s="15">
        <v>243</v>
      </c>
      <c r="E14" s="6">
        <v>2</v>
      </c>
      <c r="F14" s="15">
        <v>6</v>
      </c>
      <c r="G14" s="6">
        <v>18</v>
      </c>
      <c r="H14" s="15">
        <v>249</v>
      </c>
      <c r="I14" s="6">
        <v>12</v>
      </c>
      <c r="J14" s="15">
        <v>166</v>
      </c>
      <c r="K14" s="6">
        <v>3</v>
      </c>
      <c r="L14" s="15">
        <v>16</v>
      </c>
      <c r="M14" s="6">
        <v>15</v>
      </c>
      <c r="N14" s="15">
        <v>182</v>
      </c>
      <c r="O14" s="6">
        <v>72</v>
      </c>
      <c r="P14" s="15">
        <v>1058</v>
      </c>
      <c r="Q14" s="6">
        <v>11</v>
      </c>
      <c r="R14" s="15">
        <v>57</v>
      </c>
      <c r="S14" s="6">
        <v>83</v>
      </c>
      <c r="T14" s="15">
        <v>1115</v>
      </c>
      <c r="U14" s="6">
        <v>116</v>
      </c>
      <c r="V14" s="15">
        <v>1546</v>
      </c>
    </row>
    <row r="15" spans="1:22" x14ac:dyDescent="0.2">
      <c r="A15" s="79"/>
      <c r="B15" s="4" t="s">
        <v>87</v>
      </c>
      <c r="C15" s="6">
        <v>69</v>
      </c>
      <c r="D15" s="15">
        <v>1038</v>
      </c>
      <c r="E15" s="6">
        <v>1</v>
      </c>
      <c r="F15" s="15">
        <v>3</v>
      </c>
      <c r="G15" s="6">
        <v>70</v>
      </c>
      <c r="H15" s="15">
        <v>1041</v>
      </c>
      <c r="I15" s="6">
        <v>31</v>
      </c>
      <c r="J15" s="15">
        <v>448</v>
      </c>
      <c r="K15" s="6">
        <v>3</v>
      </c>
      <c r="L15" s="15">
        <v>12</v>
      </c>
      <c r="M15" s="6">
        <v>34</v>
      </c>
      <c r="N15" s="15">
        <v>460</v>
      </c>
      <c r="O15" s="6">
        <v>213</v>
      </c>
      <c r="P15" s="15">
        <v>3208</v>
      </c>
      <c r="Q15" s="6">
        <v>19</v>
      </c>
      <c r="R15" s="15">
        <v>141</v>
      </c>
      <c r="S15" s="6">
        <v>232</v>
      </c>
      <c r="T15" s="15">
        <v>3349</v>
      </c>
      <c r="U15" s="6">
        <v>336</v>
      </c>
      <c r="V15" s="15">
        <v>4850</v>
      </c>
    </row>
    <row r="16" spans="1:22" x14ac:dyDescent="0.2">
      <c r="A16" s="79"/>
      <c r="B16" s="4" t="s">
        <v>88</v>
      </c>
      <c r="C16" s="6">
        <v>56</v>
      </c>
      <c r="D16" s="15">
        <v>838</v>
      </c>
      <c r="E16" s="6">
        <v>1</v>
      </c>
      <c r="F16" s="15">
        <v>9</v>
      </c>
      <c r="G16" s="6">
        <v>57</v>
      </c>
      <c r="H16" s="15">
        <v>847</v>
      </c>
      <c r="I16" s="6">
        <v>32</v>
      </c>
      <c r="J16" s="15">
        <v>497</v>
      </c>
      <c r="K16" s="5"/>
      <c r="L16" s="39"/>
      <c r="M16" s="6">
        <v>32</v>
      </c>
      <c r="N16" s="15">
        <v>497</v>
      </c>
      <c r="O16" s="6">
        <v>309</v>
      </c>
      <c r="P16" s="15">
        <v>4959</v>
      </c>
      <c r="Q16" s="6">
        <v>10</v>
      </c>
      <c r="R16" s="15">
        <v>72</v>
      </c>
      <c r="S16" s="6">
        <v>319</v>
      </c>
      <c r="T16" s="15">
        <v>5031</v>
      </c>
      <c r="U16" s="6">
        <v>408</v>
      </c>
      <c r="V16" s="15">
        <v>6375</v>
      </c>
    </row>
    <row r="17" spans="1:22" x14ac:dyDescent="0.2">
      <c r="A17" s="79"/>
      <c r="B17" s="4" t="s">
        <v>89</v>
      </c>
      <c r="C17" s="5"/>
      <c r="D17" s="39"/>
      <c r="E17" s="5"/>
      <c r="F17" s="39"/>
      <c r="G17" s="5"/>
      <c r="H17" s="39"/>
      <c r="I17" s="5"/>
      <c r="J17" s="39"/>
      <c r="K17" s="5"/>
      <c r="L17" s="39"/>
      <c r="M17" s="5"/>
      <c r="N17" s="39"/>
      <c r="O17" s="6">
        <v>2</v>
      </c>
      <c r="P17" s="15">
        <v>32</v>
      </c>
      <c r="Q17" s="5"/>
      <c r="R17" s="39"/>
      <c r="S17" s="6">
        <v>2</v>
      </c>
      <c r="T17" s="15">
        <v>32</v>
      </c>
      <c r="U17" s="6">
        <v>2</v>
      </c>
      <c r="V17" s="15">
        <v>32</v>
      </c>
    </row>
    <row r="18" spans="1:22" x14ac:dyDescent="0.2">
      <c r="A18" s="79"/>
      <c r="B18" s="4" t="s">
        <v>90</v>
      </c>
      <c r="C18" s="6">
        <v>13</v>
      </c>
      <c r="D18" s="15">
        <v>193</v>
      </c>
      <c r="E18" s="5"/>
      <c r="F18" s="39"/>
      <c r="G18" s="6">
        <v>13</v>
      </c>
      <c r="H18" s="15">
        <v>193</v>
      </c>
      <c r="I18" s="6">
        <v>5</v>
      </c>
      <c r="J18" s="15">
        <v>83</v>
      </c>
      <c r="K18" s="5"/>
      <c r="L18" s="39"/>
      <c r="M18" s="6">
        <v>5</v>
      </c>
      <c r="N18" s="15">
        <v>83</v>
      </c>
      <c r="O18" s="6">
        <v>34</v>
      </c>
      <c r="P18" s="15">
        <v>517</v>
      </c>
      <c r="Q18" s="6">
        <v>1</v>
      </c>
      <c r="R18" s="15">
        <v>11</v>
      </c>
      <c r="S18" s="6">
        <v>35</v>
      </c>
      <c r="T18" s="15">
        <v>528</v>
      </c>
      <c r="U18" s="6">
        <v>53</v>
      </c>
      <c r="V18" s="15">
        <v>804</v>
      </c>
    </row>
    <row r="19" spans="1:22" x14ac:dyDescent="0.2">
      <c r="A19" s="79"/>
      <c r="B19" s="4" t="s">
        <v>91</v>
      </c>
      <c r="C19" s="6">
        <v>10</v>
      </c>
      <c r="D19" s="15">
        <v>150</v>
      </c>
      <c r="E19" s="6">
        <v>33</v>
      </c>
      <c r="F19" s="15">
        <v>96</v>
      </c>
      <c r="G19" s="6">
        <v>43</v>
      </c>
      <c r="H19" s="15">
        <v>246</v>
      </c>
      <c r="I19" s="6">
        <v>8</v>
      </c>
      <c r="J19" s="15">
        <v>110</v>
      </c>
      <c r="K19" s="6">
        <v>1</v>
      </c>
      <c r="L19" s="15">
        <v>3</v>
      </c>
      <c r="M19" s="6">
        <v>9</v>
      </c>
      <c r="N19" s="15">
        <v>113</v>
      </c>
      <c r="O19" s="6">
        <v>47</v>
      </c>
      <c r="P19" s="15">
        <v>720</v>
      </c>
      <c r="Q19" s="6">
        <v>19</v>
      </c>
      <c r="R19" s="15">
        <v>82</v>
      </c>
      <c r="S19" s="6">
        <v>66</v>
      </c>
      <c r="T19" s="15">
        <v>802</v>
      </c>
      <c r="U19" s="6">
        <v>118</v>
      </c>
      <c r="V19" s="15">
        <v>1161</v>
      </c>
    </row>
    <row r="20" spans="1:22" x14ac:dyDescent="0.2">
      <c r="A20" s="80"/>
      <c r="B20" s="4" t="s">
        <v>92</v>
      </c>
      <c r="C20" s="6">
        <v>126</v>
      </c>
      <c r="D20" s="15">
        <v>1904</v>
      </c>
      <c r="E20" s="6">
        <v>1</v>
      </c>
      <c r="F20" s="15">
        <v>8</v>
      </c>
      <c r="G20" s="6">
        <v>127</v>
      </c>
      <c r="H20" s="15">
        <v>1912</v>
      </c>
      <c r="I20" s="6">
        <v>61</v>
      </c>
      <c r="J20" s="15">
        <v>902</v>
      </c>
      <c r="K20" s="6">
        <v>8</v>
      </c>
      <c r="L20" s="15">
        <v>44</v>
      </c>
      <c r="M20" s="6">
        <v>69</v>
      </c>
      <c r="N20" s="15">
        <v>946</v>
      </c>
      <c r="O20" s="6">
        <v>466</v>
      </c>
      <c r="P20" s="15">
        <v>7106</v>
      </c>
      <c r="Q20" s="6">
        <v>48</v>
      </c>
      <c r="R20" s="15">
        <v>331</v>
      </c>
      <c r="S20" s="6">
        <v>514</v>
      </c>
      <c r="T20" s="15">
        <v>7437</v>
      </c>
      <c r="U20" s="6">
        <v>710</v>
      </c>
      <c r="V20" s="15">
        <v>10295</v>
      </c>
    </row>
    <row r="21" spans="1:22" x14ac:dyDescent="0.2">
      <c r="A21" s="78" t="s">
        <v>95</v>
      </c>
      <c r="B21" s="4" t="s">
        <v>84</v>
      </c>
      <c r="C21" s="5"/>
      <c r="D21" s="39"/>
      <c r="E21" s="5"/>
      <c r="F21" s="39"/>
      <c r="G21" s="5"/>
      <c r="H21" s="39"/>
      <c r="I21" s="5"/>
      <c r="J21" s="39"/>
      <c r="K21" s="5"/>
      <c r="L21" s="39"/>
      <c r="M21" s="5"/>
      <c r="N21" s="39"/>
      <c r="O21" s="6">
        <v>2</v>
      </c>
      <c r="P21" s="15">
        <v>33</v>
      </c>
      <c r="Q21" s="5"/>
      <c r="R21" s="39"/>
      <c r="S21" s="6">
        <v>2</v>
      </c>
      <c r="T21" s="15">
        <v>33</v>
      </c>
      <c r="U21" s="6">
        <v>2</v>
      </c>
      <c r="V21" s="15">
        <v>33</v>
      </c>
    </row>
    <row r="22" spans="1:22" x14ac:dyDescent="0.2">
      <c r="A22" s="79"/>
      <c r="B22" s="4" t="s">
        <v>85</v>
      </c>
      <c r="C22" s="6">
        <v>26</v>
      </c>
      <c r="D22" s="15">
        <v>398</v>
      </c>
      <c r="E22" s="5"/>
      <c r="F22" s="39"/>
      <c r="G22" s="6">
        <v>26</v>
      </c>
      <c r="H22" s="15">
        <v>398</v>
      </c>
      <c r="I22" s="6">
        <v>6</v>
      </c>
      <c r="J22" s="15">
        <v>88</v>
      </c>
      <c r="K22" s="6">
        <v>1</v>
      </c>
      <c r="L22" s="15">
        <v>10</v>
      </c>
      <c r="M22" s="6">
        <v>7</v>
      </c>
      <c r="N22" s="15">
        <v>98</v>
      </c>
      <c r="O22" s="6">
        <v>78</v>
      </c>
      <c r="P22" s="15">
        <v>1186</v>
      </c>
      <c r="Q22" s="5"/>
      <c r="R22" s="39"/>
      <c r="S22" s="6">
        <v>78</v>
      </c>
      <c r="T22" s="15">
        <v>1186</v>
      </c>
      <c r="U22" s="6">
        <v>111</v>
      </c>
      <c r="V22" s="15">
        <v>1682</v>
      </c>
    </row>
    <row r="23" spans="1:22" x14ac:dyDescent="0.2">
      <c r="A23" s="79"/>
      <c r="B23" s="4" t="s">
        <v>86</v>
      </c>
      <c r="C23" s="6">
        <v>9</v>
      </c>
      <c r="D23" s="15">
        <v>139</v>
      </c>
      <c r="E23" s="5"/>
      <c r="F23" s="39"/>
      <c r="G23" s="6">
        <v>9</v>
      </c>
      <c r="H23" s="15">
        <v>139</v>
      </c>
      <c r="I23" s="6">
        <v>7</v>
      </c>
      <c r="J23" s="15">
        <v>101</v>
      </c>
      <c r="K23" s="6">
        <v>1</v>
      </c>
      <c r="L23" s="15">
        <v>7</v>
      </c>
      <c r="M23" s="6">
        <v>8</v>
      </c>
      <c r="N23" s="15">
        <v>108</v>
      </c>
      <c r="O23" s="6">
        <v>32</v>
      </c>
      <c r="P23" s="15">
        <v>480</v>
      </c>
      <c r="Q23" s="6">
        <v>4</v>
      </c>
      <c r="R23" s="15">
        <v>22</v>
      </c>
      <c r="S23" s="6">
        <v>36</v>
      </c>
      <c r="T23" s="15">
        <v>502</v>
      </c>
      <c r="U23" s="6">
        <v>53</v>
      </c>
      <c r="V23" s="15">
        <v>749</v>
      </c>
    </row>
    <row r="24" spans="1:22" x14ac:dyDescent="0.2">
      <c r="A24" s="79"/>
      <c r="B24" s="4" t="s">
        <v>87</v>
      </c>
      <c r="C24" s="6">
        <v>28</v>
      </c>
      <c r="D24" s="15">
        <v>431</v>
      </c>
      <c r="E24" s="5"/>
      <c r="F24" s="39"/>
      <c r="G24" s="6">
        <v>28</v>
      </c>
      <c r="H24" s="15">
        <v>431</v>
      </c>
      <c r="I24" s="6">
        <v>11</v>
      </c>
      <c r="J24" s="15">
        <v>143</v>
      </c>
      <c r="K24" s="5"/>
      <c r="L24" s="39"/>
      <c r="M24" s="6">
        <v>11</v>
      </c>
      <c r="N24" s="15">
        <v>143</v>
      </c>
      <c r="O24" s="6">
        <v>88</v>
      </c>
      <c r="P24" s="15">
        <v>1365</v>
      </c>
      <c r="Q24" s="6">
        <v>3</v>
      </c>
      <c r="R24" s="15">
        <v>15</v>
      </c>
      <c r="S24" s="6">
        <v>91</v>
      </c>
      <c r="T24" s="15">
        <v>1380</v>
      </c>
      <c r="U24" s="6">
        <v>130</v>
      </c>
      <c r="V24" s="15">
        <v>1954</v>
      </c>
    </row>
    <row r="25" spans="1:22" x14ac:dyDescent="0.2">
      <c r="A25" s="79"/>
      <c r="B25" s="4" t="s">
        <v>88</v>
      </c>
      <c r="C25" s="6">
        <v>34</v>
      </c>
      <c r="D25" s="15">
        <v>546</v>
      </c>
      <c r="E25" s="6">
        <v>1</v>
      </c>
      <c r="F25" s="15">
        <v>3</v>
      </c>
      <c r="G25" s="6">
        <v>35</v>
      </c>
      <c r="H25" s="15">
        <v>549</v>
      </c>
      <c r="I25" s="6">
        <v>22</v>
      </c>
      <c r="J25" s="15">
        <v>342</v>
      </c>
      <c r="K25" s="5"/>
      <c r="L25" s="39"/>
      <c r="M25" s="6">
        <v>22</v>
      </c>
      <c r="N25" s="15">
        <v>342</v>
      </c>
      <c r="O25" s="6">
        <v>132</v>
      </c>
      <c r="P25" s="15">
        <v>2143</v>
      </c>
      <c r="Q25" s="6">
        <v>7</v>
      </c>
      <c r="R25" s="15">
        <v>47</v>
      </c>
      <c r="S25" s="6">
        <v>139</v>
      </c>
      <c r="T25" s="15">
        <v>2190</v>
      </c>
      <c r="U25" s="6">
        <v>196</v>
      </c>
      <c r="V25" s="15">
        <v>3081</v>
      </c>
    </row>
    <row r="26" spans="1:22" x14ac:dyDescent="0.2">
      <c r="A26" s="79"/>
      <c r="B26" s="4" t="s">
        <v>90</v>
      </c>
      <c r="C26" s="6">
        <v>5</v>
      </c>
      <c r="D26" s="15">
        <v>74</v>
      </c>
      <c r="E26" s="5"/>
      <c r="F26" s="39"/>
      <c r="G26" s="6">
        <v>5</v>
      </c>
      <c r="H26" s="15">
        <v>74</v>
      </c>
      <c r="I26" s="6">
        <v>3</v>
      </c>
      <c r="J26" s="15">
        <v>48</v>
      </c>
      <c r="K26" s="5"/>
      <c r="L26" s="39"/>
      <c r="M26" s="6">
        <v>3</v>
      </c>
      <c r="N26" s="15">
        <v>48</v>
      </c>
      <c r="O26" s="6">
        <v>16</v>
      </c>
      <c r="P26" s="15">
        <v>251</v>
      </c>
      <c r="Q26" s="6">
        <v>1</v>
      </c>
      <c r="R26" s="15">
        <v>3</v>
      </c>
      <c r="S26" s="6">
        <v>17</v>
      </c>
      <c r="T26" s="15">
        <v>254</v>
      </c>
      <c r="U26" s="6">
        <v>25</v>
      </c>
      <c r="V26" s="15">
        <v>376</v>
      </c>
    </row>
    <row r="27" spans="1:22" x14ac:dyDescent="0.2">
      <c r="A27" s="79"/>
      <c r="B27" s="4" t="s">
        <v>91</v>
      </c>
      <c r="C27" s="6">
        <v>8</v>
      </c>
      <c r="D27" s="15">
        <v>127</v>
      </c>
      <c r="E27" s="6">
        <v>17</v>
      </c>
      <c r="F27" s="15">
        <v>62</v>
      </c>
      <c r="G27" s="6">
        <v>25</v>
      </c>
      <c r="H27" s="15">
        <v>189</v>
      </c>
      <c r="I27" s="6">
        <v>3</v>
      </c>
      <c r="J27" s="15">
        <v>43</v>
      </c>
      <c r="K27" s="6">
        <v>1</v>
      </c>
      <c r="L27" s="15">
        <v>6</v>
      </c>
      <c r="M27" s="6">
        <v>4</v>
      </c>
      <c r="N27" s="15">
        <v>49</v>
      </c>
      <c r="O27" s="6">
        <v>28</v>
      </c>
      <c r="P27" s="15">
        <v>443</v>
      </c>
      <c r="Q27" s="6">
        <v>6</v>
      </c>
      <c r="R27" s="15">
        <v>22</v>
      </c>
      <c r="S27" s="6">
        <v>34</v>
      </c>
      <c r="T27" s="15">
        <v>465</v>
      </c>
      <c r="U27" s="6">
        <v>63</v>
      </c>
      <c r="V27" s="15">
        <v>703</v>
      </c>
    </row>
    <row r="28" spans="1:22" x14ac:dyDescent="0.2">
      <c r="A28" s="80"/>
      <c r="B28" s="4" t="s">
        <v>92</v>
      </c>
      <c r="C28" s="6">
        <v>57</v>
      </c>
      <c r="D28" s="15">
        <v>865</v>
      </c>
      <c r="E28" s="6">
        <v>4</v>
      </c>
      <c r="F28" s="15">
        <v>12</v>
      </c>
      <c r="G28" s="6">
        <v>61</v>
      </c>
      <c r="H28" s="15">
        <v>877</v>
      </c>
      <c r="I28" s="6">
        <v>16</v>
      </c>
      <c r="J28" s="15">
        <v>226</v>
      </c>
      <c r="K28" s="6">
        <v>3</v>
      </c>
      <c r="L28" s="15">
        <v>19</v>
      </c>
      <c r="M28" s="6">
        <v>19</v>
      </c>
      <c r="N28" s="15">
        <v>245</v>
      </c>
      <c r="O28" s="6">
        <v>189</v>
      </c>
      <c r="P28" s="15">
        <v>2975</v>
      </c>
      <c r="Q28" s="6">
        <v>8</v>
      </c>
      <c r="R28" s="15">
        <v>61</v>
      </c>
      <c r="S28" s="6">
        <v>197</v>
      </c>
      <c r="T28" s="15">
        <v>3036</v>
      </c>
      <c r="U28" s="6">
        <v>277</v>
      </c>
      <c r="V28" s="15">
        <v>4158</v>
      </c>
    </row>
    <row r="29" spans="1:22" x14ac:dyDescent="0.2">
      <c r="A29" s="71" t="s">
        <v>6</v>
      </c>
      <c r="B29" s="73"/>
      <c r="C29" s="11">
        <v>503</v>
      </c>
      <c r="D29" s="17">
        <v>7638</v>
      </c>
      <c r="E29" s="11">
        <v>61</v>
      </c>
      <c r="F29" s="17">
        <v>203</v>
      </c>
      <c r="G29" s="11">
        <v>564</v>
      </c>
      <c r="H29" s="17">
        <v>7841</v>
      </c>
      <c r="I29" s="11">
        <v>241</v>
      </c>
      <c r="J29" s="17">
        <v>3546</v>
      </c>
      <c r="K29" s="11">
        <v>21</v>
      </c>
      <c r="L29" s="17">
        <v>117</v>
      </c>
      <c r="M29" s="11">
        <v>262</v>
      </c>
      <c r="N29" s="17">
        <v>3663</v>
      </c>
      <c r="O29" s="11">
        <v>1907</v>
      </c>
      <c r="P29" s="17">
        <v>29515</v>
      </c>
      <c r="Q29" s="11">
        <v>147</v>
      </c>
      <c r="R29" s="17">
        <v>925</v>
      </c>
      <c r="S29" s="11">
        <v>2054</v>
      </c>
      <c r="T29" s="17">
        <v>30440</v>
      </c>
      <c r="U29" s="11">
        <v>2880</v>
      </c>
      <c r="V29" s="17">
        <v>41944</v>
      </c>
    </row>
    <row r="30" spans="1:22" ht="12.75" customHeight="1" x14ac:dyDescent="0.2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</row>
    <row r="31" spans="1:22" ht="12.75" customHeight="1" thickBot="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</row>
    <row r="32" spans="1:22" ht="13.5" thickBot="1" x14ac:dyDescent="0.25">
      <c r="A32" s="77" t="s">
        <v>302</v>
      </c>
      <c r="B32" s="74"/>
      <c r="C32" s="102" t="s">
        <v>98</v>
      </c>
      <c r="D32" s="108"/>
      <c r="E32" s="108"/>
      <c r="F32" s="108"/>
      <c r="G32" s="108"/>
      <c r="H32" s="103"/>
      <c r="I32" s="102" t="s">
        <v>99</v>
      </c>
      <c r="J32" s="108"/>
      <c r="K32" s="108"/>
      <c r="L32" s="108"/>
      <c r="M32" s="108"/>
      <c r="N32" s="103"/>
      <c r="O32" s="102" t="s">
        <v>100</v>
      </c>
      <c r="P32" s="108"/>
      <c r="Q32" s="108"/>
      <c r="R32" s="108"/>
      <c r="S32" s="108"/>
      <c r="T32" s="103"/>
      <c r="U32" s="102" t="s">
        <v>54</v>
      </c>
      <c r="V32" s="104" t="s">
        <v>55</v>
      </c>
    </row>
    <row r="33" spans="1:22" ht="13.5" thickBot="1" x14ac:dyDescent="0.25">
      <c r="A33" s="74"/>
      <c r="B33" s="74"/>
      <c r="C33" s="102" t="s">
        <v>15</v>
      </c>
      <c r="D33" s="103"/>
      <c r="E33" s="102" t="s">
        <v>16</v>
      </c>
      <c r="F33" s="103"/>
      <c r="G33" s="102" t="s">
        <v>1</v>
      </c>
      <c r="H33" s="104" t="s">
        <v>2</v>
      </c>
      <c r="I33" s="102" t="s">
        <v>15</v>
      </c>
      <c r="J33" s="103"/>
      <c r="K33" s="102" t="s">
        <v>16</v>
      </c>
      <c r="L33" s="103"/>
      <c r="M33" s="102" t="s">
        <v>1</v>
      </c>
      <c r="N33" s="104" t="s">
        <v>2</v>
      </c>
      <c r="O33" s="102" t="s">
        <v>15</v>
      </c>
      <c r="P33" s="103"/>
      <c r="Q33" s="102" t="s">
        <v>16</v>
      </c>
      <c r="R33" s="103"/>
      <c r="S33" s="102" t="s">
        <v>1</v>
      </c>
      <c r="T33" s="104" t="s">
        <v>2</v>
      </c>
      <c r="U33" s="79"/>
      <c r="V33" s="109"/>
    </row>
    <row r="34" spans="1:22" ht="13.5" thickBot="1" x14ac:dyDescent="0.25">
      <c r="A34" s="74"/>
      <c r="B34" s="74"/>
      <c r="C34" s="3" t="s">
        <v>1</v>
      </c>
      <c r="D34" s="25" t="s">
        <v>2</v>
      </c>
      <c r="E34" s="3" t="s">
        <v>1</v>
      </c>
      <c r="F34" s="25" t="s">
        <v>2</v>
      </c>
      <c r="G34" s="80"/>
      <c r="H34" s="105"/>
      <c r="I34" s="3" t="s">
        <v>1</v>
      </c>
      <c r="J34" s="25" t="s">
        <v>2</v>
      </c>
      <c r="K34" s="3" t="s">
        <v>1</v>
      </c>
      <c r="L34" s="25" t="s">
        <v>2</v>
      </c>
      <c r="M34" s="80"/>
      <c r="N34" s="105"/>
      <c r="O34" s="3" t="s">
        <v>1</v>
      </c>
      <c r="P34" s="25" t="s">
        <v>2</v>
      </c>
      <c r="Q34" s="3" t="s">
        <v>1</v>
      </c>
      <c r="R34" s="25" t="s">
        <v>2</v>
      </c>
      <c r="S34" s="80"/>
      <c r="T34" s="105"/>
      <c r="U34" s="80"/>
      <c r="V34" s="105"/>
    </row>
    <row r="35" spans="1:22" ht="13.5" thickBot="1" x14ac:dyDescent="0.25">
      <c r="A35" s="78" t="s">
        <v>94</v>
      </c>
      <c r="B35" s="4" t="s">
        <v>84</v>
      </c>
      <c r="C35" s="5"/>
      <c r="D35" s="39"/>
      <c r="E35" s="5"/>
      <c r="F35" s="39"/>
      <c r="G35" s="5"/>
      <c r="H35" s="39"/>
      <c r="I35" s="5"/>
      <c r="J35" s="39"/>
      <c r="K35" s="6">
        <v>1</v>
      </c>
      <c r="L35" s="15">
        <v>9</v>
      </c>
      <c r="M35" s="6">
        <v>1</v>
      </c>
      <c r="N35" s="15">
        <v>9</v>
      </c>
      <c r="O35" s="6">
        <v>7</v>
      </c>
      <c r="P35" s="15">
        <v>106</v>
      </c>
      <c r="Q35" s="5"/>
      <c r="R35" s="39"/>
      <c r="S35" s="6">
        <v>7</v>
      </c>
      <c r="T35" s="15">
        <v>106</v>
      </c>
      <c r="U35" s="6">
        <v>8</v>
      </c>
      <c r="V35" s="15">
        <v>115</v>
      </c>
    </row>
    <row r="36" spans="1:22" ht="13.5" thickBot="1" x14ac:dyDescent="0.25">
      <c r="A36" s="79"/>
      <c r="B36" s="4" t="s">
        <v>85</v>
      </c>
      <c r="C36" s="6">
        <v>47</v>
      </c>
      <c r="D36" s="15">
        <v>706</v>
      </c>
      <c r="E36" s="6">
        <v>2</v>
      </c>
      <c r="F36" s="15">
        <v>4</v>
      </c>
      <c r="G36" s="6">
        <v>49</v>
      </c>
      <c r="H36" s="15">
        <v>710</v>
      </c>
      <c r="I36" s="6">
        <v>17</v>
      </c>
      <c r="J36" s="15">
        <v>250</v>
      </c>
      <c r="K36" s="5"/>
      <c r="L36" s="39"/>
      <c r="M36" s="6">
        <v>17</v>
      </c>
      <c r="N36" s="15">
        <v>250</v>
      </c>
      <c r="O36" s="6">
        <v>209</v>
      </c>
      <c r="P36" s="15">
        <v>3227</v>
      </c>
      <c r="Q36" s="6">
        <v>2</v>
      </c>
      <c r="R36" s="15">
        <v>15</v>
      </c>
      <c r="S36" s="6">
        <v>211</v>
      </c>
      <c r="T36" s="15">
        <v>3242</v>
      </c>
      <c r="U36" s="6">
        <v>277</v>
      </c>
      <c r="V36" s="15">
        <v>4202</v>
      </c>
    </row>
    <row r="37" spans="1:22" ht="13.5" thickBot="1" x14ac:dyDescent="0.25">
      <c r="A37" s="79"/>
      <c r="B37" s="4" t="s">
        <v>86</v>
      </c>
      <c r="C37" s="6">
        <v>15</v>
      </c>
      <c r="D37" s="15">
        <v>228</v>
      </c>
      <c r="E37" s="6">
        <v>2</v>
      </c>
      <c r="F37" s="15">
        <v>3</v>
      </c>
      <c r="G37" s="6">
        <v>17</v>
      </c>
      <c r="H37" s="15">
        <v>231</v>
      </c>
      <c r="I37" s="6">
        <v>14</v>
      </c>
      <c r="J37" s="15">
        <v>210</v>
      </c>
      <c r="K37" s="6">
        <v>2</v>
      </c>
      <c r="L37" s="15">
        <v>9</v>
      </c>
      <c r="M37" s="6">
        <v>16</v>
      </c>
      <c r="N37" s="15">
        <v>219</v>
      </c>
      <c r="O37" s="6">
        <v>79</v>
      </c>
      <c r="P37" s="15">
        <v>1149</v>
      </c>
      <c r="Q37" s="6">
        <v>10</v>
      </c>
      <c r="R37" s="15">
        <v>64</v>
      </c>
      <c r="S37" s="6">
        <v>89</v>
      </c>
      <c r="T37" s="15">
        <v>1213</v>
      </c>
      <c r="U37" s="6">
        <v>122</v>
      </c>
      <c r="V37" s="15">
        <v>1663</v>
      </c>
    </row>
    <row r="38" spans="1:22" ht="13.5" thickBot="1" x14ac:dyDescent="0.25">
      <c r="A38" s="79"/>
      <c r="B38" s="4" t="s">
        <v>87</v>
      </c>
      <c r="C38" s="6">
        <v>51</v>
      </c>
      <c r="D38" s="15">
        <v>755</v>
      </c>
      <c r="E38" s="6">
        <v>1</v>
      </c>
      <c r="F38" s="15">
        <v>3</v>
      </c>
      <c r="G38" s="6">
        <v>52</v>
      </c>
      <c r="H38" s="15">
        <v>758</v>
      </c>
      <c r="I38" s="6">
        <v>38</v>
      </c>
      <c r="J38" s="15">
        <v>557</v>
      </c>
      <c r="K38" s="6">
        <v>6</v>
      </c>
      <c r="L38" s="15">
        <v>53</v>
      </c>
      <c r="M38" s="6">
        <v>44</v>
      </c>
      <c r="N38" s="15">
        <v>610</v>
      </c>
      <c r="O38" s="6">
        <v>202</v>
      </c>
      <c r="P38" s="15">
        <v>3057</v>
      </c>
      <c r="Q38" s="6">
        <v>18</v>
      </c>
      <c r="R38" s="15">
        <v>122</v>
      </c>
      <c r="S38" s="6">
        <v>220</v>
      </c>
      <c r="T38" s="15">
        <v>3179</v>
      </c>
      <c r="U38" s="6">
        <v>316</v>
      </c>
      <c r="V38" s="15">
        <v>4547</v>
      </c>
    </row>
    <row r="39" spans="1:22" ht="13.5" thickBot="1" x14ac:dyDescent="0.25">
      <c r="A39" s="79"/>
      <c r="B39" s="4" t="s">
        <v>88</v>
      </c>
      <c r="C39" s="6">
        <v>75</v>
      </c>
      <c r="D39" s="15">
        <v>1152</v>
      </c>
      <c r="E39" s="5"/>
      <c r="F39" s="39"/>
      <c r="G39" s="6">
        <v>75</v>
      </c>
      <c r="H39" s="15">
        <v>1152</v>
      </c>
      <c r="I39" s="6">
        <v>49</v>
      </c>
      <c r="J39" s="15">
        <v>755</v>
      </c>
      <c r="K39" s="5"/>
      <c r="L39" s="39"/>
      <c r="M39" s="6">
        <v>49</v>
      </c>
      <c r="N39" s="15">
        <v>755</v>
      </c>
      <c r="O39" s="6">
        <v>301</v>
      </c>
      <c r="P39" s="15">
        <v>4798</v>
      </c>
      <c r="Q39" s="6">
        <v>6</v>
      </c>
      <c r="R39" s="15">
        <v>38</v>
      </c>
      <c r="S39" s="6">
        <v>307</v>
      </c>
      <c r="T39" s="15">
        <v>4836</v>
      </c>
      <c r="U39" s="6">
        <v>431</v>
      </c>
      <c r="V39" s="15">
        <v>6743</v>
      </c>
    </row>
    <row r="40" spans="1:22" ht="13.5" thickBot="1" x14ac:dyDescent="0.25">
      <c r="A40" s="79"/>
      <c r="B40" s="4" t="s">
        <v>90</v>
      </c>
      <c r="C40" s="6">
        <v>23</v>
      </c>
      <c r="D40" s="15">
        <v>347</v>
      </c>
      <c r="E40" s="5"/>
      <c r="F40" s="39"/>
      <c r="G40" s="6">
        <v>23</v>
      </c>
      <c r="H40" s="15">
        <v>347</v>
      </c>
      <c r="I40" s="6">
        <v>1</v>
      </c>
      <c r="J40" s="15">
        <v>15</v>
      </c>
      <c r="K40" s="5"/>
      <c r="L40" s="39"/>
      <c r="M40" s="6">
        <v>1</v>
      </c>
      <c r="N40" s="15">
        <v>15</v>
      </c>
      <c r="O40" s="6">
        <v>12</v>
      </c>
      <c r="P40" s="15">
        <v>186</v>
      </c>
      <c r="Q40" s="6">
        <v>1</v>
      </c>
      <c r="R40" s="15">
        <v>10</v>
      </c>
      <c r="S40" s="6">
        <v>13</v>
      </c>
      <c r="T40" s="15">
        <v>196</v>
      </c>
      <c r="U40" s="6">
        <v>37</v>
      </c>
      <c r="V40" s="15">
        <v>558</v>
      </c>
    </row>
    <row r="41" spans="1:22" ht="13.5" thickBot="1" x14ac:dyDescent="0.25">
      <c r="A41" s="79"/>
      <c r="B41" s="4" t="s">
        <v>91</v>
      </c>
      <c r="C41" s="6">
        <v>9</v>
      </c>
      <c r="D41" s="15">
        <v>138</v>
      </c>
      <c r="E41" s="6">
        <v>26</v>
      </c>
      <c r="F41" s="15">
        <v>86</v>
      </c>
      <c r="G41" s="6">
        <v>35</v>
      </c>
      <c r="H41" s="15">
        <v>224</v>
      </c>
      <c r="I41" s="6">
        <v>8</v>
      </c>
      <c r="J41" s="15">
        <v>118</v>
      </c>
      <c r="K41" s="6">
        <v>3</v>
      </c>
      <c r="L41" s="15">
        <v>10</v>
      </c>
      <c r="M41" s="6">
        <v>11</v>
      </c>
      <c r="N41" s="15">
        <v>128</v>
      </c>
      <c r="O41" s="6">
        <v>59</v>
      </c>
      <c r="P41" s="15">
        <v>876</v>
      </c>
      <c r="Q41" s="6">
        <v>17</v>
      </c>
      <c r="R41" s="15">
        <v>79</v>
      </c>
      <c r="S41" s="6">
        <v>76</v>
      </c>
      <c r="T41" s="15">
        <v>955</v>
      </c>
      <c r="U41" s="6">
        <v>122</v>
      </c>
      <c r="V41" s="15">
        <v>1307</v>
      </c>
    </row>
    <row r="42" spans="1:22" ht="13.5" thickBot="1" x14ac:dyDescent="0.25">
      <c r="A42" s="80"/>
      <c r="B42" s="4" t="s">
        <v>92</v>
      </c>
      <c r="C42" s="6">
        <v>119</v>
      </c>
      <c r="D42" s="15">
        <v>1761</v>
      </c>
      <c r="E42" s="5"/>
      <c r="F42" s="39"/>
      <c r="G42" s="6">
        <v>119</v>
      </c>
      <c r="H42" s="15">
        <v>1761</v>
      </c>
      <c r="I42" s="6">
        <v>31</v>
      </c>
      <c r="J42" s="15">
        <v>450</v>
      </c>
      <c r="K42" s="6">
        <v>7</v>
      </c>
      <c r="L42" s="15">
        <v>39</v>
      </c>
      <c r="M42" s="6">
        <v>38</v>
      </c>
      <c r="N42" s="15">
        <v>489</v>
      </c>
      <c r="O42" s="6">
        <v>510</v>
      </c>
      <c r="P42" s="15">
        <v>7743</v>
      </c>
      <c r="Q42" s="6">
        <v>40</v>
      </c>
      <c r="R42" s="15">
        <v>225</v>
      </c>
      <c r="S42" s="6">
        <v>550</v>
      </c>
      <c r="T42" s="15">
        <v>7968</v>
      </c>
      <c r="U42" s="6">
        <v>707</v>
      </c>
      <c r="V42" s="15">
        <v>10218</v>
      </c>
    </row>
    <row r="43" spans="1:22" ht="13.5" thickBot="1" x14ac:dyDescent="0.25">
      <c r="A43" s="78" t="s">
        <v>95</v>
      </c>
      <c r="B43" s="4" t="s">
        <v>84</v>
      </c>
      <c r="C43" s="5"/>
      <c r="D43" s="39"/>
      <c r="E43" s="5"/>
      <c r="F43" s="39"/>
      <c r="G43" s="5"/>
      <c r="H43" s="39"/>
      <c r="I43" s="5"/>
      <c r="J43" s="39"/>
      <c r="K43" s="5"/>
      <c r="L43" s="39"/>
      <c r="M43" s="5"/>
      <c r="N43" s="39"/>
      <c r="O43" s="6">
        <v>2</v>
      </c>
      <c r="P43" s="15">
        <v>28</v>
      </c>
      <c r="Q43" s="5"/>
      <c r="R43" s="39"/>
      <c r="S43" s="6">
        <v>2</v>
      </c>
      <c r="T43" s="15">
        <v>28</v>
      </c>
      <c r="U43" s="6">
        <v>2</v>
      </c>
      <c r="V43" s="15">
        <v>28</v>
      </c>
    </row>
    <row r="44" spans="1:22" ht="13.5" thickBot="1" x14ac:dyDescent="0.25">
      <c r="A44" s="79"/>
      <c r="B44" s="4" t="s">
        <v>85</v>
      </c>
      <c r="C44" s="6">
        <v>24</v>
      </c>
      <c r="D44" s="15">
        <v>359</v>
      </c>
      <c r="E44" s="6">
        <v>3</v>
      </c>
      <c r="F44" s="15">
        <v>10</v>
      </c>
      <c r="G44" s="6">
        <v>27</v>
      </c>
      <c r="H44" s="15">
        <v>369</v>
      </c>
      <c r="I44" s="6">
        <v>3</v>
      </c>
      <c r="J44" s="15">
        <v>48</v>
      </c>
      <c r="K44" s="5"/>
      <c r="L44" s="39"/>
      <c r="M44" s="6">
        <v>3</v>
      </c>
      <c r="N44" s="15">
        <v>48</v>
      </c>
      <c r="O44" s="6">
        <v>74</v>
      </c>
      <c r="P44" s="15">
        <v>1156</v>
      </c>
      <c r="Q44" s="6">
        <v>4</v>
      </c>
      <c r="R44" s="15">
        <v>30</v>
      </c>
      <c r="S44" s="6">
        <v>78</v>
      </c>
      <c r="T44" s="15">
        <v>1186</v>
      </c>
      <c r="U44" s="6">
        <v>108</v>
      </c>
      <c r="V44" s="15">
        <v>1603</v>
      </c>
    </row>
    <row r="45" spans="1:22" ht="13.5" thickBot="1" x14ac:dyDescent="0.25">
      <c r="A45" s="79"/>
      <c r="B45" s="4" t="s">
        <v>86</v>
      </c>
      <c r="C45" s="6">
        <v>8</v>
      </c>
      <c r="D45" s="15">
        <v>121</v>
      </c>
      <c r="E45" s="5"/>
      <c r="F45" s="39"/>
      <c r="G45" s="6">
        <v>8</v>
      </c>
      <c r="H45" s="15">
        <v>121</v>
      </c>
      <c r="I45" s="6">
        <v>1</v>
      </c>
      <c r="J45" s="15">
        <v>12</v>
      </c>
      <c r="K45" s="5"/>
      <c r="L45" s="39"/>
      <c r="M45" s="6">
        <v>1</v>
      </c>
      <c r="N45" s="15">
        <v>12</v>
      </c>
      <c r="O45" s="6">
        <v>40</v>
      </c>
      <c r="P45" s="15">
        <v>596</v>
      </c>
      <c r="Q45" s="6">
        <v>3</v>
      </c>
      <c r="R45" s="15">
        <v>22</v>
      </c>
      <c r="S45" s="6">
        <v>43</v>
      </c>
      <c r="T45" s="15">
        <v>618</v>
      </c>
      <c r="U45" s="6">
        <v>52</v>
      </c>
      <c r="V45" s="15">
        <v>751</v>
      </c>
    </row>
    <row r="46" spans="1:22" ht="13.5" thickBot="1" x14ac:dyDescent="0.25">
      <c r="A46" s="79"/>
      <c r="B46" s="4" t="s">
        <v>87</v>
      </c>
      <c r="C46" s="6">
        <v>34</v>
      </c>
      <c r="D46" s="15">
        <v>512</v>
      </c>
      <c r="E46" s="5"/>
      <c r="F46" s="39"/>
      <c r="G46" s="6">
        <v>34</v>
      </c>
      <c r="H46" s="15">
        <v>512</v>
      </c>
      <c r="I46" s="6">
        <v>8</v>
      </c>
      <c r="J46" s="15">
        <v>117</v>
      </c>
      <c r="K46" s="6">
        <v>1</v>
      </c>
      <c r="L46" s="15">
        <v>3</v>
      </c>
      <c r="M46" s="6">
        <v>9</v>
      </c>
      <c r="N46" s="15">
        <v>120</v>
      </c>
      <c r="O46" s="6">
        <v>92</v>
      </c>
      <c r="P46" s="15">
        <v>1398</v>
      </c>
      <c r="Q46" s="6">
        <v>5</v>
      </c>
      <c r="R46" s="15">
        <v>38</v>
      </c>
      <c r="S46" s="6">
        <v>97</v>
      </c>
      <c r="T46" s="15">
        <v>1436</v>
      </c>
      <c r="U46" s="6">
        <v>140</v>
      </c>
      <c r="V46" s="15">
        <v>2068</v>
      </c>
    </row>
    <row r="47" spans="1:22" ht="13.5" thickBot="1" x14ac:dyDescent="0.25">
      <c r="A47" s="79"/>
      <c r="B47" s="4" t="s">
        <v>88</v>
      </c>
      <c r="C47" s="6">
        <v>20</v>
      </c>
      <c r="D47" s="15">
        <v>310</v>
      </c>
      <c r="E47" s="5"/>
      <c r="F47" s="39"/>
      <c r="G47" s="6">
        <v>20</v>
      </c>
      <c r="H47" s="15">
        <v>310</v>
      </c>
      <c r="I47" s="6">
        <v>24</v>
      </c>
      <c r="J47" s="15">
        <v>363</v>
      </c>
      <c r="K47" s="5"/>
      <c r="L47" s="39"/>
      <c r="M47" s="6">
        <v>24</v>
      </c>
      <c r="N47" s="15">
        <v>363</v>
      </c>
      <c r="O47" s="6">
        <v>146</v>
      </c>
      <c r="P47" s="15">
        <v>2358</v>
      </c>
      <c r="Q47" s="6">
        <v>4</v>
      </c>
      <c r="R47" s="15">
        <v>31</v>
      </c>
      <c r="S47" s="6">
        <v>150</v>
      </c>
      <c r="T47" s="15">
        <v>2389</v>
      </c>
      <c r="U47" s="6">
        <v>194</v>
      </c>
      <c r="V47" s="15">
        <v>3062</v>
      </c>
    </row>
    <row r="48" spans="1:22" ht="13.5" thickBot="1" x14ac:dyDescent="0.25">
      <c r="A48" s="79"/>
      <c r="B48" s="4" t="s">
        <v>89</v>
      </c>
      <c r="C48" s="5"/>
      <c r="D48" s="39"/>
      <c r="E48" s="5"/>
      <c r="F48" s="39"/>
      <c r="G48" s="5"/>
      <c r="H48" s="39"/>
      <c r="I48" s="5"/>
      <c r="J48" s="39"/>
      <c r="K48" s="5"/>
      <c r="L48" s="39"/>
      <c r="M48" s="5"/>
      <c r="N48" s="39"/>
      <c r="O48" s="6">
        <v>3</v>
      </c>
      <c r="P48" s="15">
        <v>40</v>
      </c>
      <c r="Q48" s="6">
        <v>1</v>
      </c>
      <c r="R48" s="15">
        <v>4</v>
      </c>
      <c r="S48" s="6">
        <v>4</v>
      </c>
      <c r="T48" s="15">
        <v>44</v>
      </c>
      <c r="U48" s="6">
        <v>4</v>
      </c>
      <c r="V48" s="15">
        <v>44</v>
      </c>
    </row>
    <row r="49" spans="1:22" ht="13.5" thickBot="1" x14ac:dyDescent="0.25">
      <c r="A49" s="79"/>
      <c r="B49" s="4" t="s">
        <v>90</v>
      </c>
      <c r="C49" s="6">
        <v>8</v>
      </c>
      <c r="D49" s="15">
        <v>121</v>
      </c>
      <c r="E49" s="5"/>
      <c r="F49" s="39"/>
      <c r="G49" s="6">
        <v>8</v>
      </c>
      <c r="H49" s="15">
        <v>121</v>
      </c>
      <c r="I49" s="6">
        <v>1</v>
      </c>
      <c r="J49" s="15">
        <v>15</v>
      </c>
      <c r="K49" s="5"/>
      <c r="L49" s="39"/>
      <c r="M49" s="6">
        <v>1</v>
      </c>
      <c r="N49" s="15">
        <v>15</v>
      </c>
      <c r="O49" s="6">
        <v>7</v>
      </c>
      <c r="P49" s="15">
        <v>112</v>
      </c>
      <c r="Q49" s="5"/>
      <c r="R49" s="39"/>
      <c r="S49" s="6">
        <v>7</v>
      </c>
      <c r="T49" s="15">
        <v>112</v>
      </c>
      <c r="U49" s="6">
        <v>16</v>
      </c>
      <c r="V49" s="15">
        <v>248</v>
      </c>
    </row>
    <row r="50" spans="1:22" ht="13.5" thickBot="1" x14ac:dyDescent="0.25">
      <c r="A50" s="79"/>
      <c r="B50" s="4" t="s">
        <v>91</v>
      </c>
      <c r="C50" s="6">
        <v>5</v>
      </c>
      <c r="D50" s="15">
        <v>82</v>
      </c>
      <c r="E50" s="6">
        <v>17</v>
      </c>
      <c r="F50" s="15">
        <v>51</v>
      </c>
      <c r="G50" s="6">
        <v>22</v>
      </c>
      <c r="H50" s="15">
        <v>133</v>
      </c>
      <c r="I50" s="6">
        <v>8</v>
      </c>
      <c r="J50" s="15">
        <v>116</v>
      </c>
      <c r="K50" s="5"/>
      <c r="L50" s="39"/>
      <c r="M50" s="6">
        <v>8</v>
      </c>
      <c r="N50" s="15">
        <v>116</v>
      </c>
      <c r="O50" s="6">
        <v>18</v>
      </c>
      <c r="P50" s="15">
        <v>286</v>
      </c>
      <c r="Q50" s="6">
        <v>8</v>
      </c>
      <c r="R50" s="15">
        <v>46</v>
      </c>
      <c r="S50" s="6">
        <v>26</v>
      </c>
      <c r="T50" s="15">
        <v>332</v>
      </c>
      <c r="U50" s="6">
        <v>56</v>
      </c>
      <c r="V50" s="15">
        <v>581</v>
      </c>
    </row>
    <row r="51" spans="1:22" ht="13.5" thickBot="1" x14ac:dyDescent="0.25">
      <c r="A51" s="80"/>
      <c r="B51" s="4" t="s">
        <v>92</v>
      </c>
      <c r="C51" s="6">
        <v>41</v>
      </c>
      <c r="D51" s="15">
        <v>622</v>
      </c>
      <c r="E51" s="6">
        <v>1</v>
      </c>
      <c r="F51" s="15">
        <v>6</v>
      </c>
      <c r="G51" s="6">
        <v>42</v>
      </c>
      <c r="H51" s="15">
        <v>628</v>
      </c>
      <c r="I51" s="6">
        <v>17</v>
      </c>
      <c r="J51" s="15">
        <v>249</v>
      </c>
      <c r="K51" s="6">
        <v>2</v>
      </c>
      <c r="L51" s="15">
        <v>14</v>
      </c>
      <c r="M51" s="6">
        <v>19</v>
      </c>
      <c r="N51" s="15">
        <v>263</v>
      </c>
      <c r="O51" s="6">
        <v>179</v>
      </c>
      <c r="P51" s="15">
        <v>2799</v>
      </c>
      <c r="Q51" s="6">
        <v>7</v>
      </c>
      <c r="R51" s="15">
        <v>53</v>
      </c>
      <c r="S51" s="6">
        <v>186</v>
      </c>
      <c r="T51" s="15">
        <v>2852</v>
      </c>
      <c r="U51" s="6">
        <v>247</v>
      </c>
      <c r="V51" s="15">
        <v>3743</v>
      </c>
    </row>
    <row r="52" spans="1:22" ht="13.5" thickBot="1" x14ac:dyDescent="0.25">
      <c r="A52" s="71" t="s">
        <v>6</v>
      </c>
      <c r="B52" s="73"/>
      <c r="C52" s="11">
        <v>479</v>
      </c>
      <c r="D52" s="17">
        <v>7214</v>
      </c>
      <c r="E52" s="11">
        <v>52</v>
      </c>
      <c r="F52" s="17">
        <v>163</v>
      </c>
      <c r="G52" s="11">
        <v>531</v>
      </c>
      <c r="H52" s="17">
        <v>7377</v>
      </c>
      <c r="I52" s="11">
        <v>220</v>
      </c>
      <c r="J52" s="17">
        <v>3275</v>
      </c>
      <c r="K52" s="11">
        <v>22</v>
      </c>
      <c r="L52" s="17">
        <v>137</v>
      </c>
      <c r="M52" s="11">
        <v>242</v>
      </c>
      <c r="N52" s="17">
        <v>3412</v>
      </c>
      <c r="O52" s="11">
        <v>1940</v>
      </c>
      <c r="P52" s="17">
        <v>29915</v>
      </c>
      <c r="Q52" s="11">
        <v>126</v>
      </c>
      <c r="R52" s="17">
        <v>777</v>
      </c>
      <c r="S52" s="11">
        <v>2066</v>
      </c>
      <c r="T52" s="17">
        <v>30692</v>
      </c>
      <c r="U52" s="11">
        <v>2839</v>
      </c>
      <c r="V52" s="17">
        <v>41481</v>
      </c>
    </row>
    <row r="53" spans="1:22" ht="12.75" customHeight="1" x14ac:dyDescent="0.2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</row>
    <row r="54" spans="1:22" ht="12.75" customHeight="1" x14ac:dyDescent="0.2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</row>
    <row r="55" spans="1:22" x14ac:dyDescent="0.2">
      <c r="A55" s="81">
        <v>42649</v>
      </c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82">
        <v>10</v>
      </c>
      <c r="M55" s="74"/>
      <c r="N55" s="74"/>
      <c r="O55" s="74"/>
      <c r="P55" s="74"/>
      <c r="Q55" s="74"/>
      <c r="R55" s="74"/>
      <c r="S55" s="74"/>
      <c r="T55" s="74"/>
      <c r="U55" s="74"/>
      <c r="V55" s="74"/>
    </row>
  </sheetData>
  <mergeCells count="51">
    <mergeCell ref="T33:T34"/>
    <mergeCell ref="A35:A42"/>
    <mergeCell ref="A43:A51"/>
    <mergeCell ref="A52:B52"/>
    <mergeCell ref="M33:M34"/>
    <mergeCell ref="N33:N34"/>
    <mergeCell ref="O33:P33"/>
    <mergeCell ref="Q33:R33"/>
    <mergeCell ref="S33:S34"/>
    <mergeCell ref="A53:V53"/>
    <mergeCell ref="A54:V54"/>
    <mergeCell ref="A55:K55"/>
    <mergeCell ref="L55:V55"/>
    <mergeCell ref="A32:B34"/>
    <mergeCell ref="C32:H32"/>
    <mergeCell ref="I32:N32"/>
    <mergeCell ref="O32:T32"/>
    <mergeCell ref="U32:U34"/>
    <mergeCell ref="V32:V34"/>
    <mergeCell ref="C33:D33"/>
    <mergeCell ref="E33:F33"/>
    <mergeCell ref="G33:G34"/>
    <mergeCell ref="H33:H34"/>
    <mergeCell ref="I33:J33"/>
    <mergeCell ref="K33:L33"/>
    <mergeCell ref="A12:A20"/>
    <mergeCell ref="A21:A28"/>
    <mergeCell ref="A29:B29"/>
    <mergeCell ref="A30:V30"/>
    <mergeCell ref="A31:V31"/>
    <mergeCell ref="N10:N11"/>
    <mergeCell ref="O10:P10"/>
    <mergeCell ref="Q10:R10"/>
    <mergeCell ref="S10:S11"/>
    <mergeCell ref="T10:T11"/>
    <mergeCell ref="A1:K5"/>
    <mergeCell ref="L1:V5"/>
    <mergeCell ref="A7:V7"/>
    <mergeCell ref="A9:B11"/>
    <mergeCell ref="C9:H9"/>
    <mergeCell ref="I9:N9"/>
    <mergeCell ref="O9:T9"/>
    <mergeCell ref="U9:U11"/>
    <mergeCell ref="V9:V11"/>
    <mergeCell ref="C10:D10"/>
    <mergeCell ref="E10:F10"/>
    <mergeCell ref="G10:G11"/>
    <mergeCell ref="H10:H11"/>
    <mergeCell ref="I10:J10"/>
    <mergeCell ref="K10:L10"/>
    <mergeCell ref="M10:M11"/>
  </mergeCells>
  <pageMargins left="0.7" right="0.7" top="0.75" bottom="0.75" header="0.3" footer="0.3"/>
  <pageSetup scale="58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zoomScaleNormal="100" workbookViewId="0">
      <selection activeCell="A7" sqref="A7:W7"/>
    </sheetView>
  </sheetViews>
  <sheetFormatPr defaultRowHeight="12.75" customHeight="1" x14ac:dyDescent="0.2"/>
  <cols>
    <col min="1" max="1" width="28.28515625" bestFit="1" customWidth="1"/>
    <col min="2" max="2" width="5.85546875" bestFit="1" customWidth="1"/>
    <col min="3" max="3" width="5.28515625" bestFit="1" customWidth="1"/>
    <col min="4" max="4" width="5.85546875" bestFit="1" customWidth="1"/>
    <col min="5" max="5" width="11" style="26" bestFit="1" customWidth="1"/>
    <col min="6" max="6" width="5.85546875" bestFit="1" customWidth="1"/>
    <col min="7" max="7" width="11" style="26" bestFit="1" customWidth="1"/>
    <col min="8" max="8" width="5.85546875" bestFit="1" customWidth="1"/>
    <col min="9" max="9" width="11" style="26" bestFit="1" customWidth="1"/>
    <col min="10" max="10" width="5.85546875" bestFit="1" customWidth="1"/>
    <col min="11" max="11" width="11" style="26" bestFit="1" customWidth="1"/>
    <col min="12" max="12" width="5.85546875" bestFit="1" customWidth="1"/>
    <col min="13" max="13" width="11" style="26" bestFit="1" customWidth="1"/>
    <col min="14" max="14" width="5.85546875" bestFit="1" customWidth="1"/>
    <col min="15" max="15" width="11" style="26" bestFit="1" customWidth="1"/>
    <col min="16" max="16" width="5.85546875" bestFit="1" customWidth="1"/>
    <col min="17" max="17" width="11" style="26" bestFit="1" customWidth="1"/>
    <col min="18" max="18" width="5.85546875" bestFit="1" customWidth="1"/>
    <col min="19" max="19" width="11" style="26" bestFit="1" customWidth="1"/>
    <col min="20" max="20" width="5.85546875" bestFit="1" customWidth="1"/>
    <col min="21" max="21" width="11" style="26" bestFit="1" customWidth="1"/>
    <col min="22" max="22" width="10.140625" bestFit="1" customWidth="1"/>
    <col min="23" max="23" width="15.42578125" style="26" bestFit="1" customWidth="1"/>
  </cols>
  <sheetData>
    <row r="1" spans="1:23" ht="21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 t="s">
        <v>300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spans="1:23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1:23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</row>
    <row r="5" spans="1:23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</row>
    <row r="7" spans="1:23" ht="18.75" customHeight="1" x14ac:dyDescent="0.2">
      <c r="A7" s="76" t="s">
        <v>102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</row>
    <row r="9" spans="1:23" x14ac:dyDescent="0.2">
      <c r="A9" s="77" t="s">
        <v>303</v>
      </c>
      <c r="B9" s="74"/>
      <c r="C9" s="74"/>
      <c r="D9" s="102" t="s">
        <v>98</v>
      </c>
      <c r="E9" s="108"/>
      <c r="F9" s="108"/>
      <c r="G9" s="108"/>
      <c r="H9" s="108"/>
      <c r="I9" s="103"/>
      <c r="J9" s="102" t="s">
        <v>99</v>
      </c>
      <c r="K9" s="108"/>
      <c r="L9" s="108"/>
      <c r="M9" s="108"/>
      <c r="N9" s="108"/>
      <c r="O9" s="103"/>
      <c r="P9" s="102" t="s">
        <v>100</v>
      </c>
      <c r="Q9" s="108"/>
      <c r="R9" s="108"/>
      <c r="S9" s="108"/>
      <c r="T9" s="108"/>
      <c r="U9" s="103"/>
      <c r="V9" s="102" t="s">
        <v>54</v>
      </c>
      <c r="W9" s="104" t="s">
        <v>55</v>
      </c>
    </row>
    <row r="10" spans="1:23" x14ac:dyDescent="0.2">
      <c r="A10" s="74"/>
      <c r="B10" s="74"/>
      <c r="C10" s="74"/>
      <c r="D10" s="102" t="s">
        <v>15</v>
      </c>
      <c r="E10" s="103"/>
      <c r="F10" s="102" t="s">
        <v>16</v>
      </c>
      <c r="G10" s="103"/>
      <c r="H10" s="102" t="s">
        <v>1</v>
      </c>
      <c r="I10" s="104" t="s">
        <v>2</v>
      </c>
      <c r="J10" s="102" t="s">
        <v>15</v>
      </c>
      <c r="K10" s="103"/>
      <c r="L10" s="102" t="s">
        <v>16</v>
      </c>
      <c r="M10" s="103"/>
      <c r="N10" s="102" t="s">
        <v>1</v>
      </c>
      <c r="O10" s="104" t="s">
        <v>2</v>
      </c>
      <c r="P10" s="102" t="s">
        <v>15</v>
      </c>
      <c r="Q10" s="103"/>
      <c r="R10" s="102" t="s">
        <v>16</v>
      </c>
      <c r="S10" s="103"/>
      <c r="T10" s="102" t="s">
        <v>1</v>
      </c>
      <c r="U10" s="104" t="s">
        <v>2</v>
      </c>
      <c r="V10" s="79"/>
      <c r="W10" s="109"/>
    </row>
    <row r="11" spans="1:23" x14ac:dyDescent="0.2">
      <c r="A11" s="74"/>
      <c r="B11" s="74"/>
      <c r="C11" s="74"/>
      <c r="D11" s="3" t="s">
        <v>1</v>
      </c>
      <c r="E11" s="25" t="s">
        <v>2</v>
      </c>
      <c r="F11" s="3" t="s">
        <v>1</v>
      </c>
      <c r="G11" s="25" t="s">
        <v>2</v>
      </c>
      <c r="H11" s="80"/>
      <c r="I11" s="105"/>
      <c r="J11" s="3" t="s">
        <v>1</v>
      </c>
      <c r="K11" s="25" t="s">
        <v>2</v>
      </c>
      <c r="L11" s="3" t="s">
        <v>1</v>
      </c>
      <c r="M11" s="25" t="s">
        <v>2</v>
      </c>
      <c r="N11" s="80"/>
      <c r="O11" s="105"/>
      <c r="P11" s="3" t="s">
        <v>1</v>
      </c>
      <c r="Q11" s="25" t="s">
        <v>2</v>
      </c>
      <c r="R11" s="3" t="s">
        <v>1</v>
      </c>
      <c r="S11" s="25" t="s">
        <v>2</v>
      </c>
      <c r="T11" s="80"/>
      <c r="U11" s="105"/>
      <c r="V11" s="80"/>
      <c r="W11" s="105"/>
    </row>
    <row r="12" spans="1:23" x14ac:dyDescent="0.2">
      <c r="A12" s="78" t="s">
        <v>24</v>
      </c>
      <c r="B12" s="4" t="s">
        <v>56</v>
      </c>
      <c r="C12" s="13" t="s">
        <v>103</v>
      </c>
      <c r="D12" s="6">
        <v>21</v>
      </c>
      <c r="E12" s="15">
        <v>327</v>
      </c>
      <c r="F12" s="5"/>
      <c r="G12" s="39"/>
      <c r="H12" s="6">
        <v>21</v>
      </c>
      <c r="I12" s="15">
        <v>327</v>
      </c>
      <c r="J12" s="5"/>
      <c r="K12" s="39"/>
      <c r="L12" s="5"/>
      <c r="M12" s="39"/>
      <c r="N12" s="5"/>
      <c r="O12" s="39"/>
      <c r="P12" s="6">
        <v>7</v>
      </c>
      <c r="Q12" s="15">
        <v>113</v>
      </c>
      <c r="R12" s="5"/>
      <c r="S12" s="39"/>
      <c r="T12" s="6">
        <v>7</v>
      </c>
      <c r="U12" s="15">
        <v>113</v>
      </c>
      <c r="V12" s="6">
        <v>28</v>
      </c>
      <c r="W12" s="15">
        <v>440</v>
      </c>
    </row>
    <row r="13" spans="1:23" x14ac:dyDescent="0.2">
      <c r="A13" s="79"/>
      <c r="B13" s="4" t="s">
        <v>57</v>
      </c>
      <c r="C13" s="13" t="s">
        <v>104</v>
      </c>
      <c r="D13" s="6">
        <v>39</v>
      </c>
      <c r="E13" s="15">
        <v>609</v>
      </c>
      <c r="F13" s="5"/>
      <c r="G13" s="39"/>
      <c r="H13" s="6">
        <v>39</v>
      </c>
      <c r="I13" s="15">
        <v>609</v>
      </c>
      <c r="J13" s="6">
        <v>14</v>
      </c>
      <c r="K13" s="15">
        <v>212</v>
      </c>
      <c r="L13" s="6">
        <v>1</v>
      </c>
      <c r="M13" s="15">
        <v>3</v>
      </c>
      <c r="N13" s="6">
        <v>15</v>
      </c>
      <c r="O13" s="15">
        <v>215</v>
      </c>
      <c r="P13" s="6">
        <v>124</v>
      </c>
      <c r="Q13" s="15">
        <v>1940</v>
      </c>
      <c r="R13" s="6">
        <v>4</v>
      </c>
      <c r="S13" s="15">
        <v>19</v>
      </c>
      <c r="T13" s="6">
        <v>128</v>
      </c>
      <c r="U13" s="15">
        <v>1959</v>
      </c>
      <c r="V13" s="6">
        <v>182</v>
      </c>
      <c r="W13" s="15">
        <v>2783</v>
      </c>
    </row>
    <row r="14" spans="1:23" x14ac:dyDescent="0.2">
      <c r="A14" s="79"/>
      <c r="B14" s="78" t="s">
        <v>58</v>
      </c>
      <c r="C14" s="13" t="s">
        <v>105</v>
      </c>
      <c r="D14" s="6">
        <v>9</v>
      </c>
      <c r="E14" s="15">
        <v>144</v>
      </c>
      <c r="F14" s="5"/>
      <c r="G14" s="39"/>
      <c r="H14" s="6">
        <v>9</v>
      </c>
      <c r="I14" s="15">
        <v>144</v>
      </c>
      <c r="J14" s="6">
        <v>1</v>
      </c>
      <c r="K14" s="15">
        <v>14</v>
      </c>
      <c r="L14" s="5"/>
      <c r="M14" s="39"/>
      <c r="N14" s="6">
        <v>1</v>
      </c>
      <c r="O14" s="15">
        <v>14</v>
      </c>
      <c r="P14" s="6">
        <v>42</v>
      </c>
      <c r="Q14" s="15">
        <v>682</v>
      </c>
      <c r="R14" s="5"/>
      <c r="S14" s="39"/>
      <c r="T14" s="6">
        <v>42</v>
      </c>
      <c r="U14" s="15">
        <v>682</v>
      </c>
      <c r="V14" s="6">
        <v>52</v>
      </c>
      <c r="W14" s="15">
        <v>840</v>
      </c>
    </row>
    <row r="15" spans="1:23" x14ac:dyDescent="0.2">
      <c r="A15" s="79"/>
      <c r="B15" s="79"/>
      <c r="C15" s="13" t="s">
        <v>106</v>
      </c>
      <c r="D15" s="6">
        <v>20</v>
      </c>
      <c r="E15" s="15">
        <v>323</v>
      </c>
      <c r="F15" s="5"/>
      <c r="G15" s="39"/>
      <c r="H15" s="6">
        <v>20</v>
      </c>
      <c r="I15" s="15">
        <v>323</v>
      </c>
      <c r="J15" s="6">
        <v>10</v>
      </c>
      <c r="K15" s="15">
        <v>149</v>
      </c>
      <c r="L15" s="6">
        <v>1</v>
      </c>
      <c r="M15" s="15">
        <v>3</v>
      </c>
      <c r="N15" s="6">
        <v>11</v>
      </c>
      <c r="O15" s="15">
        <v>152</v>
      </c>
      <c r="P15" s="6">
        <v>113</v>
      </c>
      <c r="Q15" s="15">
        <v>1769</v>
      </c>
      <c r="R15" s="6">
        <v>4</v>
      </c>
      <c r="S15" s="15">
        <v>27</v>
      </c>
      <c r="T15" s="6">
        <v>117</v>
      </c>
      <c r="U15" s="15">
        <v>1796</v>
      </c>
      <c r="V15" s="6">
        <v>148</v>
      </c>
      <c r="W15" s="15">
        <v>2271</v>
      </c>
    </row>
    <row r="16" spans="1:23" x14ac:dyDescent="0.2">
      <c r="A16" s="79"/>
      <c r="B16" s="79"/>
      <c r="C16" s="13" t="s">
        <v>107</v>
      </c>
      <c r="D16" s="5"/>
      <c r="E16" s="39"/>
      <c r="F16" s="5"/>
      <c r="G16" s="39"/>
      <c r="H16" s="5"/>
      <c r="I16" s="39"/>
      <c r="J16" s="5"/>
      <c r="K16" s="39"/>
      <c r="L16" s="5"/>
      <c r="M16" s="39"/>
      <c r="N16" s="5"/>
      <c r="O16" s="39"/>
      <c r="P16" s="6">
        <v>1</v>
      </c>
      <c r="Q16" s="15">
        <v>15</v>
      </c>
      <c r="R16" s="5"/>
      <c r="S16" s="39"/>
      <c r="T16" s="6">
        <v>1</v>
      </c>
      <c r="U16" s="15">
        <v>15</v>
      </c>
      <c r="V16" s="6">
        <v>1</v>
      </c>
      <c r="W16" s="15">
        <v>15</v>
      </c>
    </row>
    <row r="17" spans="1:23" x14ac:dyDescent="0.2">
      <c r="A17" s="79"/>
      <c r="B17" s="80"/>
      <c r="C17" s="13" t="s">
        <v>108</v>
      </c>
      <c r="D17" s="5"/>
      <c r="E17" s="39"/>
      <c r="F17" s="5"/>
      <c r="G17" s="39"/>
      <c r="H17" s="5"/>
      <c r="I17" s="39"/>
      <c r="J17" s="6">
        <v>2</v>
      </c>
      <c r="K17" s="15">
        <v>26</v>
      </c>
      <c r="L17" s="5"/>
      <c r="M17" s="39"/>
      <c r="N17" s="6">
        <v>2</v>
      </c>
      <c r="O17" s="15">
        <v>26</v>
      </c>
      <c r="P17" s="6">
        <v>26</v>
      </c>
      <c r="Q17" s="15">
        <v>422</v>
      </c>
      <c r="R17" s="6">
        <v>1</v>
      </c>
      <c r="S17" s="15">
        <v>6</v>
      </c>
      <c r="T17" s="6">
        <v>27</v>
      </c>
      <c r="U17" s="15">
        <v>428</v>
      </c>
      <c r="V17" s="6">
        <v>29</v>
      </c>
      <c r="W17" s="15">
        <v>454</v>
      </c>
    </row>
    <row r="18" spans="1:23" x14ac:dyDescent="0.2">
      <c r="A18" s="79"/>
      <c r="B18" s="4" t="s">
        <v>59</v>
      </c>
      <c r="C18" s="13" t="s">
        <v>109</v>
      </c>
      <c r="D18" s="6">
        <v>29</v>
      </c>
      <c r="E18" s="15">
        <v>455</v>
      </c>
      <c r="F18" s="5"/>
      <c r="G18" s="39"/>
      <c r="H18" s="6">
        <v>29</v>
      </c>
      <c r="I18" s="15">
        <v>455</v>
      </c>
      <c r="J18" s="6">
        <v>19</v>
      </c>
      <c r="K18" s="15">
        <v>274</v>
      </c>
      <c r="L18" s="6">
        <v>2</v>
      </c>
      <c r="M18" s="15">
        <v>10</v>
      </c>
      <c r="N18" s="6">
        <v>21</v>
      </c>
      <c r="O18" s="15">
        <v>284</v>
      </c>
      <c r="P18" s="6">
        <v>78</v>
      </c>
      <c r="Q18" s="15">
        <v>1211</v>
      </c>
      <c r="R18" s="6">
        <v>8</v>
      </c>
      <c r="S18" s="15">
        <v>56</v>
      </c>
      <c r="T18" s="6">
        <v>86</v>
      </c>
      <c r="U18" s="15">
        <v>1267</v>
      </c>
      <c r="V18" s="6">
        <v>136</v>
      </c>
      <c r="W18" s="15">
        <v>2006</v>
      </c>
    </row>
    <row r="19" spans="1:23" x14ac:dyDescent="0.2">
      <c r="A19" s="79"/>
      <c r="B19" s="78" t="s">
        <v>60</v>
      </c>
      <c r="C19" s="13" t="s">
        <v>110</v>
      </c>
      <c r="D19" s="6">
        <v>35</v>
      </c>
      <c r="E19" s="15">
        <v>536</v>
      </c>
      <c r="F19" s="6">
        <v>1</v>
      </c>
      <c r="G19" s="15">
        <v>9</v>
      </c>
      <c r="H19" s="6">
        <v>36</v>
      </c>
      <c r="I19" s="15">
        <v>545</v>
      </c>
      <c r="J19" s="6">
        <v>9</v>
      </c>
      <c r="K19" s="15">
        <v>137</v>
      </c>
      <c r="L19" s="6">
        <v>1</v>
      </c>
      <c r="M19" s="15">
        <v>10</v>
      </c>
      <c r="N19" s="6">
        <v>10</v>
      </c>
      <c r="O19" s="15">
        <v>147</v>
      </c>
      <c r="P19" s="6">
        <v>78</v>
      </c>
      <c r="Q19" s="15">
        <v>1231</v>
      </c>
      <c r="R19" s="6">
        <v>4</v>
      </c>
      <c r="S19" s="15">
        <v>38</v>
      </c>
      <c r="T19" s="6">
        <v>82</v>
      </c>
      <c r="U19" s="15">
        <v>1269</v>
      </c>
      <c r="V19" s="6">
        <v>128</v>
      </c>
      <c r="W19" s="15">
        <v>1961</v>
      </c>
    </row>
    <row r="20" spans="1:23" x14ac:dyDescent="0.2">
      <c r="A20" s="79"/>
      <c r="B20" s="80"/>
      <c r="C20" s="13" t="s">
        <v>111</v>
      </c>
      <c r="D20" s="6">
        <v>23</v>
      </c>
      <c r="E20" s="15">
        <v>335</v>
      </c>
      <c r="F20" s="6">
        <v>2</v>
      </c>
      <c r="G20" s="15">
        <v>7</v>
      </c>
      <c r="H20" s="6">
        <v>25</v>
      </c>
      <c r="I20" s="15">
        <v>342</v>
      </c>
      <c r="J20" s="6">
        <v>34</v>
      </c>
      <c r="K20" s="15">
        <v>514</v>
      </c>
      <c r="L20" s="6">
        <v>1</v>
      </c>
      <c r="M20" s="15">
        <v>7</v>
      </c>
      <c r="N20" s="6">
        <v>35</v>
      </c>
      <c r="O20" s="15">
        <v>521</v>
      </c>
      <c r="P20" s="6">
        <v>140</v>
      </c>
      <c r="Q20" s="15">
        <v>2156</v>
      </c>
      <c r="R20" s="6">
        <v>11</v>
      </c>
      <c r="S20" s="15">
        <v>104</v>
      </c>
      <c r="T20" s="6">
        <v>151</v>
      </c>
      <c r="U20" s="15">
        <v>2260</v>
      </c>
      <c r="V20" s="6">
        <v>211</v>
      </c>
      <c r="W20" s="15">
        <v>3123</v>
      </c>
    </row>
    <row r="21" spans="1:23" x14ac:dyDescent="0.2">
      <c r="A21" s="79"/>
      <c r="B21" s="4" t="s">
        <v>61</v>
      </c>
      <c r="C21" s="13" t="s">
        <v>112</v>
      </c>
      <c r="D21" s="5"/>
      <c r="E21" s="39"/>
      <c r="F21" s="6">
        <v>13</v>
      </c>
      <c r="G21" s="15">
        <v>19</v>
      </c>
      <c r="H21" s="6">
        <v>13</v>
      </c>
      <c r="I21" s="15">
        <v>19</v>
      </c>
      <c r="J21" s="5"/>
      <c r="K21" s="39"/>
      <c r="L21" s="5"/>
      <c r="M21" s="39"/>
      <c r="N21" s="5"/>
      <c r="O21" s="39"/>
      <c r="P21" s="5"/>
      <c r="Q21" s="39"/>
      <c r="R21" s="6">
        <v>15</v>
      </c>
      <c r="S21" s="15">
        <v>30</v>
      </c>
      <c r="T21" s="6">
        <v>15</v>
      </c>
      <c r="U21" s="15">
        <v>30</v>
      </c>
      <c r="V21" s="6">
        <v>28</v>
      </c>
      <c r="W21" s="15">
        <v>49</v>
      </c>
    </row>
    <row r="22" spans="1:23" x14ac:dyDescent="0.2">
      <c r="A22" s="79"/>
      <c r="B22" s="78" t="s">
        <v>62</v>
      </c>
      <c r="C22" s="13" t="s">
        <v>113</v>
      </c>
      <c r="D22" s="6">
        <v>40</v>
      </c>
      <c r="E22" s="15">
        <v>596</v>
      </c>
      <c r="F22" s="5"/>
      <c r="G22" s="39"/>
      <c r="H22" s="6">
        <v>40</v>
      </c>
      <c r="I22" s="15">
        <v>596</v>
      </c>
      <c r="J22" s="6">
        <v>13</v>
      </c>
      <c r="K22" s="15">
        <v>198</v>
      </c>
      <c r="L22" s="6">
        <v>3</v>
      </c>
      <c r="M22" s="15">
        <v>22</v>
      </c>
      <c r="N22" s="6">
        <v>16</v>
      </c>
      <c r="O22" s="15">
        <v>220</v>
      </c>
      <c r="P22" s="6">
        <v>98</v>
      </c>
      <c r="Q22" s="15">
        <v>1498</v>
      </c>
      <c r="R22" s="6">
        <v>5</v>
      </c>
      <c r="S22" s="15">
        <v>45</v>
      </c>
      <c r="T22" s="6">
        <v>103</v>
      </c>
      <c r="U22" s="15">
        <v>1543</v>
      </c>
      <c r="V22" s="6">
        <v>159</v>
      </c>
      <c r="W22" s="15">
        <v>2359</v>
      </c>
    </row>
    <row r="23" spans="1:23" x14ac:dyDescent="0.2">
      <c r="A23" s="79"/>
      <c r="B23" s="79"/>
      <c r="C23" s="13" t="s">
        <v>114</v>
      </c>
      <c r="D23" s="6">
        <v>48</v>
      </c>
      <c r="E23" s="15">
        <v>713</v>
      </c>
      <c r="F23" s="5"/>
      <c r="G23" s="39"/>
      <c r="H23" s="6">
        <v>48</v>
      </c>
      <c r="I23" s="15">
        <v>713</v>
      </c>
      <c r="J23" s="6">
        <v>28</v>
      </c>
      <c r="K23" s="15">
        <v>413</v>
      </c>
      <c r="L23" s="6">
        <v>2</v>
      </c>
      <c r="M23" s="15">
        <v>6</v>
      </c>
      <c r="N23" s="6">
        <v>30</v>
      </c>
      <c r="O23" s="15">
        <v>419</v>
      </c>
      <c r="P23" s="6">
        <v>226</v>
      </c>
      <c r="Q23" s="15">
        <v>3415</v>
      </c>
      <c r="R23" s="6">
        <v>16</v>
      </c>
      <c r="S23" s="15">
        <v>118</v>
      </c>
      <c r="T23" s="6">
        <v>242</v>
      </c>
      <c r="U23" s="15">
        <v>3533</v>
      </c>
      <c r="V23" s="6">
        <v>320</v>
      </c>
      <c r="W23" s="15">
        <v>4665</v>
      </c>
    </row>
    <row r="24" spans="1:23" x14ac:dyDescent="0.2">
      <c r="A24" s="79"/>
      <c r="B24" s="80"/>
      <c r="C24" s="13" t="s">
        <v>115</v>
      </c>
      <c r="D24" s="6">
        <v>5</v>
      </c>
      <c r="E24" s="15">
        <v>85</v>
      </c>
      <c r="F24" s="5"/>
      <c r="G24" s="39"/>
      <c r="H24" s="6">
        <v>5</v>
      </c>
      <c r="I24" s="15">
        <v>85</v>
      </c>
      <c r="J24" s="6">
        <v>2</v>
      </c>
      <c r="K24" s="15">
        <v>33</v>
      </c>
      <c r="L24" s="5"/>
      <c r="M24" s="39"/>
      <c r="N24" s="6">
        <v>2</v>
      </c>
      <c r="O24" s="15">
        <v>33</v>
      </c>
      <c r="P24" s="6">
        <v>20</v>
      </c>
      <c r="Q24" s="15">
        <v>310</v>
      </c>
      <c r="R24" s="5"/>
      <c r="S24" s="39"/>
      <c r="T24" s="6">
        <v>20</v>
      </c>
      <c r="U24" s="15">
        <v>310</v>
      </c>
      <c r="V24" s="6">
        <v>27</v>
      </c>
      <c r="W24" s="15">
        <v>428</v>
      </c>
    </row>
    <row r="25" spans="1:23" x14ac:dyDescent="0.2">
      <c r="A25" s="80"/>
      <c r="B25" s="110" t="s">
        <v>6</v>
      </c>
      <c r="C25" s="111"/>
      <c r="D25" s="9">
        <v>269</v>
      </c>
      <c r="E25" s="16">
        <v>4123</v>
      </c>
      <c r="F25" s="9">
        <v>16</v>
      </c>
      <c r="G25" s="16">
        <v>35</v>
      </c>
      <c r="H25" s="9">
        <v>285</v>
      </c>
      <c r="I25" s="16">
        <v>4158</v>
      </c>
      <c r="J25" s="9">
        <v>132</v>
      </c>
      <c r="K25" s="16">
        <v>1970</v>
      </c>
      <c r="L25" s="9">
        <v>11</v>
      </c>
      <c r="M25" s="16">
        <v>61</v>
      </c>
      <c r="N25" s="9">
        <v>143</v>
      </c>
      <c r="O25" s="16">
        <v>2031</v>
      </c>
      <c r="P25" s="9">
        <v>953</v>
      </c>
      <c r="Q25" s="16">
        <v>14762</v>
      </c>
      <c r="R25" s="9">
        <v>68</v>
      </c>
      <c r="S25" s="16">
        <v>443</v>
      </c>
      <c r="T25" s="9">
        <v>1021</v>
      </c>
      <c r="U25" s="16">
        <v>15205</v>
      </c>
      <c r="V25" s="9">
        <v>1449</v>
      </c>
      <c r="W25" s="16">
        <v>21394</v>
      </c>
    </row>
    <row r="26" spans="1:23" x14ac:dyDescent="0.2">
      <c r="A26" s="78" t="s">
        <v>26</v>
      </c>
      <c r="B26" s="4" t="s">
        <v>64</v>
      </c>
      <c r="C26" s="13" t="s">
        <v>64</v>
      </c>
      <c r="D26" s="6">
        <v>59</v>
      </c>
      <c r="E26" s="15">
        <v>955</v>
      </c>
      <c r="F26" s="5"/>
      <c r="G26" s="39"/>
      <c r="H26" s="6">
        <v>59</v>
      </c>
      <c r="I26" s="15">
        <v>955</v>
      </c>
      <c r="J26" s="6">
        <v>22</v>
      </c>
      <c r="K26" s="15">
        <v>333</v>
      </c>
      <c r="L26" s="5"/>
      <c r="M26" s="39"/>
      <c r="N26" s="6">
        <v>22</v>
      </c>
      <c r="O26" s="15">
        <v>333</v>
      </c>
      <c r="P26" s="6">
        <v>300</v>
      </c>
      <c r="Q26" s="15">
        <v>4847</v>
      </c>
      <c r="R26" s="6">
        <v>7</v>
      </c>
      <c r="S26" s="15">
        <v>42</v>
      </c>
      <c r="T26" s="6">
        <v>307</v>
      </c>
      <c r="U26" s="15">
        <v>4889</v>
      </c>
      <c r="V26" s="6">
        <v>388</v>
      </c>
      <c r="W26" s="15">
        <v>6177</v>
      </c>
    </row>
    <row r="27" spans="1:23" x14ac:dyDescent="0.2">
      <c r="A27" s="80"/>
      <c r="B27" s="110" t="s">
        <v>6</v>
      </c>
      <c r="C27" s="111"/>
      <c r="D27" s="9">
        <v>59</v>
      </c>
      <c r="E27" s="16">
        <v>955</v>
      </c>
      <c r="F27" s="8"/>
      <c r="G27" s="40"/>
      <c r="H27" s="9">
        <v>59</v>
      </c>
      <c r="I27" s="16">
        <v>955</v>
      </c>
      <c r="J27" s="9">
        <v>22</v>
      </c>
      <c r="K27" s="16">
        <v>333</v>
      </c>
      <c r="L27" s="8"/>
      <c r="M27" s="40"/>
      <c r="N27" s="9">
        <v>22</v>
      </c>
      <c r="O27" s="16">
        <v>333</v>
      </c>
      <c r="P27" s="9">
        <v>300</v>
      </c>
      <c r="Q27" s="16">
        <v>4847</v>
      </c>
      <c r="R27" s="9">
        <v>7</v>
      </c>
      <c r="S27" s="16">
        <v>42</v>
      </c>
      <c r="T27" s="9">
        <v>307</v>
      </c>
      <c r="U27" s="16">
        <v>4889</v>
      </c>
      <c r="V27" s="9">
        <v>388</v>
      </c>
      <c r="W27" s="16">
        <v>6177</v>
      </c>
    </row>
    <row r="28" spans="1:23" x14ac:dyDescent="0.2">
      <c r="A28" s="78" t="s">
        <v>27</v>
      </c>
      <c r="B28" s="4" t="s">
        <v>65</v>
      </c>
      <c r="C28" s="13" t="s">
        <v>65</v>
      </c>
      <c r="D28" s="6">
        <v>5</v>
      </c>
      <c r="E28" s="15">
        <v>81</v>
      </c>
      <c r="F28" s="6">
        <v>2</v>
      </c>
      <c r="G28" s="15">
        <v>19</v>
      </c>
      <c r="H28" s="6">
        <v>7</v>
      </c>
      <c r="I28" s="15">
        <v>100</v>
      </c>
      <c r="J28" s="6">
        <v>4</v>
      </c>
      <c r="K28" s="15">
        <v>57</v>
      </c>
      <c r="L28" s="5"/>
      <c r="M28" s="39"/>
      <c r="N28" s="6">
        <v>4</v>
      </c>
      <c r="O28" s="15">
        <v>57</v>
      </c>
      <c r="P28" s="6">
        <v>35</v>
      </c>
      <c r="Q28" s="15">
        <v>518</v>
      </c>
      <c r="R28" s="6">
        <v>3</v>
      </c>
      <c r="S28" s="15">
        <v>24</v>
      </c>
      <c r="T28" s="6">
        <v>38</v>
      </c>
      <c r="U28" s="15">
        <v>542</v>
      </c>
      <c r="V28" s="6">
        <v>49</v>
      </c>
      <c r="W28" s="15">
        <v>699</v>
      </c>
    </row>
    <row r="29" spans="1:23" x14ac:dyDescent="0.2">
      <c r="A29" s="79"/>
      <c r="B29" s="78" t="s">
        <v>66</v>
      </c>
      <c r="C29" s="13" t="s">
        <v>116</v>
      </c>
      <c r="D29" s="6">
        <v>6</v>
      </c>
      <c r="E29" s="15">
        <v>92</v>
      </c>
      <c r="F29" s="5"/>
      <c r="G29" s="39"/>
      <c r="H29" s="6">
        <v>6</v>
      </c>
      <c r="I29" s="15">
        <v>92</v>
      </c>
      <c r="J29" s="6">
        <v>1</v>
      </c>
      <c r="K29" s="15">
        <v>15</v>
      </c>
      <c r="L29" s="5"/>
      <c r="M29" s="39"/>
      <c r="N29" s="6">
        <v>1</v>
      </c>
      <c r="O29" s="15">
        <v>15</v>
      </c>
      <c r="P29" s="6">
        <v>17</v>
      </c>
      <c r="Q29" s="15">
        <v>254</v>
      </c>
      <c r="R29" s="6">
        <v>2</v>
      </c>
      <c r="S29" s="15">
        <v>12</v>
      </c>
      <c r="T29" s="6">
        <v>19</v>
      </c>
      <c r="U29" s="15">
        <v>266</v>
      </c>
      <c r="V29" s="6">
        <v>26</v>
      </c>
      <c r="W29" s="15">
        <v>373</v>
      </c>
    </row>
    <row r="30" spans="1:23" x14ac:dyDescent="0.2">
      <c r="A30" s="79"/>
      <c r="B30" s="79"/>
      <c r="C30" s="13" t="s">
        <v>117</v>
      </c>
      <c r="D30" s="6">
        <v>1</v>
      </c>
      <c r="E30" s="15">
        <v>16</v>
      </c>
      <c r="F30" s="5"/>
      <c r="G30" s="39"/>
      <c r="H30" s="6">
        <v>1</v>
      </c>
      <c r="I30" s="15">
        <v>16</v>
      </c>
      <c r="J30" s="5"/>
      <c r="K30" s="39"/>
      <c r="L30" s="5"/>
      <c r="M30" s="39"/>
      <c r="N30" s="5"/>
      <c r="O30" s="39"/>
      <c r="P30" s="6">
        <v>1</v>
      </c>
      <c r="Q30" s="15">
        <v>16</v>
      </c>
      <c r="R30" s="5"/>
      <c r="S30" s="39"/>
      <c r="T30" s="6">
        <v>1</v>
      </c>
      <c r="U30" s="15">
        <v>16</v>
      </c>
      <c r="V30" s="6">
        <v>2</v>
      </c>
      <c r="W30" s="15">
        <v>32</v>
      </c>
    </row>
    <row r="31" spans="1:23" x14ac:dyDescent="0.2">
      <c r="A31" s="79"/>
      <c r="B31" s="79"/>
      <c r="C31" s="13" t="s">
        <v>66</v>
      </c>
      <c r="D31" s="6">
        <v>9</v>
      </c>
      <c r="E31" s="15">
        <v>135</v>
      </c>
      <c r="F31" s="6">
        <v>1</v>
      </c>
      <c r="G31" s="15">
        <v>4</v>
      </c>
      <c r="H31" s="6">
        <v>10</v>
      </c>
      <c r="I31" s="15">
        <v>139</v>
      </c>
      <c r="J31" s="6">
        <v>2</v>
      </c>
      <c r="K31" s="15">
        <v>27</v>
      </c>
      <c r="L31" s="5"/>
      <c r="M31" s="39"/>
      <c r="N31" s="6">
        <v>2</v>
      </c>
      <c r="O31" s="15">
        <v>27</v>
      </c>
      <c r="P31" s="6">
        <v>22</v>
      </c>
      <c r="Q31" s="15">
        <v>328</v>
      </c>
      <c r="R31" s="6">
        <v>2</v>
      </c>
      <c r="S31" s="15">
        <v>17</v>
      </c>
      <c r="T31" s="6">
        <v>24</v>
      </c>
      <c r="U31" s="15">
        <v>345</v>
      </c>
      <c r="V31" s="6">
        <v>36</v>
      </c>
      <c r="W31" s="15">
        <v>511</v>
      </c>
    </row>
    <row r="32" spans="1:23" x14ac:dyDescent="0.2">
      <c r="A32" s="79"/>
      <c r="B32" s="80"/>
      <c r="C32" s="13" t="s">
        <v>118</v>
      </c>
      <c r="D32" s="6">
        <v>1</v>
      </c>
      <c r="E32" s="15">
        <v>15</v>
      </c>
      <c r="F32" s="5"/>
      <c r="G32" s="39"/>
      <c r="H32" s="6">
        <v>1</v>
      </c>
      <c r="I32" s="15">
        <v>15</v>
      </c>
      <c r="J32" s="5"/>
      <c r="K32" s="39"/>
      <c r="L32" s="5"/>
      <c r="M32" s="39"/>
      <c r="N32" s="5"/>
      <c r="O32" s="39"/>
      <c r="P32" s="6">
        <v>5</v>
      </c>
      <c r="Q32" s="15">
        <v>75</v>
      </c>
      <c r="R32" s="6">
        <v>1</v>
      </c>
      <c r="S32" s="15">
        <v>7</v>
      </c>
      <c r="T32" s="6">
        <v>6</v>
      </c>
      <c r="U32" s="15">
        <v>82</v>
      </c>
      <c r="V32" s="6">
        <v>7</v>
      </c>
      <c r="W32" s="15">
        <v>97</v>
      </c>
    </row>
    <row r="33" spans="1:23" x14ac:dyDescent="0.2">
      <c r="A33" s="79"/>
      <c r="B33" s="4" t="s">
        <v>67</v>
      </c>
      <c r="C33" s="13" t="s">
        <v>67</v>
      </c>
      <c r="D33" s="6">
        <v>4</v>
      </c>
      <c r="E33" s="15">
        <v>54</v>
      </c>
      <c r="F33" s="5"/>
      <c r="G33" s="39"/>
      <c r="H33" s="6">
        <v>4</v>
      </c>
      <c r="I33" s="15">
        <v>54</v>
      </c>
      <c r="J33" s="6">
        <v>2</v>
      </c>
      <c r="K33" s="15">
        <v>26</v>
      </c>
      <c r="L33" s="5"/>
      <c r="M33" s="39"/>
      <c r="N33" s="6">
        <v>2</v>
      </c>
      <c r="O33" s="15">
        <v>26</v>
      </c>
      <c r="P33" s="6">
        <v>18</v>
      </c>
      <c r="Q33" s="15">
        <v>275</v>
      </c>
      <c r="R33" s="6">
        <v>2</v>
      </c>
      <c r="S33" s="15">
        <v>10</v>
      </c>
      <c r="T33" s="6">
        <v>20</v>
      </c>
      <c r="U33" s="15">
        <v>285</v>
      </c>
      <c r="V33" s="6">
        <v>26</v>
      </c>
      <c r="W33" s="15">
        <v>365</v>
      </c>
    </row>
    <row r="34" spans="1:23" x14ac:dyDescent="0.2">
      <c r="A34" s="79"/>
      <c r="B34" s="78" t="s">
        <v>68</v>
      </c>
      <c r="C34" s="13" t="s">
        <v>119</v>
      </c>
      <c r="D34" s="6">
        <v>4</v>
      </c>
      <c r="E34" s="15">
        <v>54</v>
      </c>
      <c r="F34" s="5"/>
      <c r="G34" s="39"/>
      <c r="H34" s="6">
        <v>4</v>
      </c>
      <c r="I34" s="15">
        <v>54</v>
      </c>
      <c r="J34" s="6">
        <v>1</v>
      </c>
      <c r="K34" s="15">
        <v>12</v>
      </c>
      <c r="L34" s="5"/>
      <c r="M34" s="39"/>
      <c r="N34" s="6">
        <v>1</v>
      </c>
      <c r="O34" s="15">
        <v>12</v>
      </c>
      <c r="P34" s="6">
        <v>17</v>
      </c>
      <c r="Q34" s="15">
        <v>251</v>
      </c>
      <c r="R34" s="6">
        <v>2</v>
      </c>
      <c r="S34" s="15">
        <v>12</v>
      </c>
      <c r="T34" s="6">
        <v>19</v>
      </c>
      <c r="U34" s="15">
        <v>263</v>
      </c>
      <c r="V34" s="6">
        <v>24</v>
      </c>
      <c r="W34" s="15">
        <v>329</v>
      </c>
    </row>
    <row r="35" spans="1:23" x14ac:dyDescent="0.2">
      <c r="A35" s="79"/>
      <c r="B35" s="80"/>
      <c r="C35" s="13" t="s">
        <v>120</v>
      </c>
      <c r="D35" s="6">
        <v>75</v>
      </c>
      <c r="E35" s="15">
        <v>1120</v>
      </c>
      <c r="F35" s="6">
        <v>2</v>
      </c>
      <c r="G35" s="15">
        <v>6</v>
      </c>
      <c r="H35" s="6">
        <v>77</v>
      </c>
      <c r="I35" s="15">
        <v>1126</v>
      </c>
      <c r="J35" s="6">
        <v>26</v>
      </c>
      <c r="K35" s="15">
        <v>379</v>
      </c>
      <c r="L35" s="5"/>
      <c r="M35" s="39"/>
      <c r="N35" s="6">
        <v>26</v>
      </c>
      <c r="O35" s="15">
        <v>379</v>
      </c>
      <c r="P35" s="6">
        <v>184</v>
      </c>
      <c r="Q35" s="15">
        <v>2806</v>
      </c>
      <c r="R35" s="6">
        <v>6</v>
      </c>
      <c r="S35" s="15">
        <v>39</v>
      </c>
      <c r="T35" s="6">
        <v>190</v>
      </c>
      <c r="U35" s="15">
        <v>2845</v>
      </c>
      <c r="V35" s="6">
        <v>293</v>
      </c>
      <c r="W35" s="15">
        <v>4350</v>
      </c>
    </row>
    <row r="36" spans="1:23" x14ac:dyDescent="0.2">
      <c r="A36" s="79"/>
      <c r="B36" s="4" t="s">
        <v>69</v>
      </c>
      <c r="C36" s="13" t="s">
        <v>121</v>
      </c>
      <c r="D36" s="6">
        <v>4</v>
      </c>
      <c r="E36" s="15">
        <v>59</v>
      </c>
      <c r="F36" s="5"/>
      <c r="G36" s="39"/>
      <c r="H36" s="6">
        <v>4</v>
      </c>
      <c r="I36" s="15">
        <v>59</v>
      </c>
      <c r="J36" s="5"/>
      <c r="K36" s="39"/>
      <c r="L36" s="5"/>
      <c r="M36" s="39"/>
      <c r="N36" s="5"/>
      <c r="O36" s="39"/>
      <c r="P36" s="6">
        <v>3</v>
      </c>
      <c r="Q36" s="15">
        <v>46</v>
      </c>
      <c r="R36" s="5"/>
      <c r="S36" s="39"/>
      <c r="T36" s="6">
        <v>3</v>
      </c>
      <c r="U36" s="15">
        <v>46</v>
      </c>
      <c r="V36" s="6">
        <v>7</v>
      </c>
      <c r="W36" s="15">
        <v>105</v>
      </c>
    </row>
    <row r="37" spans="1:23" x14ac:dyDescent="0.2">
      <c r="A37" s="79"/>
      <c r="B37" s="78" t="s">
        <v>71</v>
      </c>
      <c r="C37" s="13" t="s">
        <v>122</v>
      </c>
      <c r="D37" s="6">
        <v>4</v>
      </c>
      <c r="E37" s="15">
        <v>59</v>
      </c>
      <c r="F37" s="5"/>
      <c r="G37" s="39"/>
      <c r="H37" s="6">
        <v>4</v>
      </c>
      <c r="I37" s="15">
        <v>59</v>
      </c>
      <c r="J37" s="6">
        <v>2</v>
      </c>
      <c r="K37" s="15">
        <v>29</v>
      </c>
      <c r="L37" s="5"/>
      <c r="M37" s="39"/>
      <c r="N37" s="6">
        <v>2</v>
      </c>
      <c r="O37" s="15">
        <v>29</v>
      </c>
      <c r="P37" s="6">
        <v>7</v>
      </c>
      <c r="Q37" s="15">
        <v>109</v>
      </c>
      <c r="R37" s="5"/>
      <c r="S37" s="39"/>
      <c r="T37" s="6">
        <v>7</v>
      </c>
      <c r="U37" s="15">
        <v>109</v>
      </c>
      <c r="V37" s="6">
        <v>13</v>
      </c>
      <c r="W37" s="15">
        <v>197</v>
      </c>
    </row>
    <row r="38" spans="1:23" x14ac:dyDescent="0.2">
      <c r="A38" s="79"/>
      <c r="B38" s="79"/>
      <c r="C38" s="13" t="s">
        <v>123</v>
      </c>
      <c r="D38" s="6">
        <v>2</v>
      </c>
      <c r="E38" s="15">
        <v>31</v>
      </c>
      <c r="F38" s="5"/>
      <c r="G38" s="39"/>
      <c r="H38" s="6">
        <v>2</v>
      </c>
      <c r="I38" s="15">
        <v>31</v>
      </c>
      <c r="J38" s="6">
        <v>1</v>
      </c>
      <c r="K38" s="15">
        <v>12</v>
      </c>
      <c r="L38" s="5"/>
      <c r="M38" s="39"/>
      <c r="N38" s="6">
        <v>1</v>
      </c>
      <c r="O38" s="15">
        <v>12</v>
      </c>
      <c r="P38" s="6">
        <v>4</v>
      </c>
      <c r="Q38" s="15">
        <v>57</v>
      </c>
      <c r="R38" s="5"/>
      <c r="S38" s="39"/>
      <c r="T38" s="6">
        <v>4</v>
      </c>
      <c r="U38" s="15">
        <v>57</v>
      </c>
      <c r="V38" s="6">
        <v>7</v>
      </c>
      <c r="W38" s="15">
        <v>100</v>
      </c>
    </row>
    <row r="39" spans="1:23" x14ac:dyDescent="0.2">
      <c r="A39" s="79"/>
      <c r="B39" s="79"/>
      <c r="C39" s="13" t="s">
        <v>124</v>
      </c>
      <c r="D39" s="5"/>
      <c r="E39" s="39"/>
      <c r="F39" s="5"/>
      <c r="G39" s="39"/>
      <c r="H39" s="5"/>
      <c r="I39" s="39"/>
      <c r="J39" s="5"/>
      <c r="K39" s="39"/>
      <c r="L39" s="5"/>
      <c r="M39" s="39"/>
      <c r="N39" s="5"/>
      <c r="O39" s="39"/>
      <c r="P39" s="6">
        <v>3</v>
      </c>
      <c r="Q39" s="15">
        <v>42</v>
      </c>
      <c r="R39" s="5"/>
      <c r="S39" s="39"/>
      <c r="T39" s="6">
        <v>3</v>
      </c>
      <c r="U39" s="15">
        <v>42</v>
      </c>
      <c r="V39" s="6">
        <v>3</v>
      </c>
      <c r="W39" s="15">
        <v>42</v>
      </c>
    </row>
    <row r="40" spans="1:23" x14ac:dyDescent="0.2">
      <c r="A40" s="79"/>
      <c r="B40" s="80"/>
      <c r="C40" s="13" t="s">
        <v>71</v>
      </c>
      <c r="D40" s="6">
        <v>7</v>
      </c>
      <c r="E40" s="15">
        <v>103</v>
      </c>
      <c r="F40" s="6">
        <v>1</v>
      </c>
      <c r="G40" s="15">
        <v>4</v>
      </c>
      <c r="H40" s="6">
        <v>8</v>
      </c>
      <c r="I40" s="15">
        <v>107</v>
      </c>
      <c r="J40" s="5"/>
      <c r="K40" s="39"/>
      <c r="L40" s="5"/>
      <c r="M40" s="39"/>
      <c r="N40" s="5"/>
      <c r="O40" s="39"/>
      <c r="P40" s="6">
        <v>20</v>
      </c>
      <c r="Q40" s="15">
        <v>321</v>
      </c>
      <c r="R40" s="5"/>
      <c r="S40" s="39"/>
      <c r="T40" s="6">
        <v>20</v>
      </c>
      <c r="U40" s="15">
        <v>321</v>
      </c>
      <c r="V40" s="6">
        <v>28</v>
      </c>
      <c r="W40" s="15">
        <v>428</v>
      </c>
    </row>
    <row r="41" spans="1:23" x14ac:dyDescent="0.2">
      <c r="A41" s="80"/>
      <c r="B41" s="110" t="s">
        <v>6</v>
      </c>
      <c r="C41" s="111"/>
      <c r="D41" s="9">
        <v>122</v>
      </c>
      <c r="E41" s="16">
        <v>1819</v>
      </c>
      <c r="F41" s="9">
        <v>6</v>
      </c>
      <c r="G41" s="16">
        <v>33</v>
      </c>
      <c r="H41" s="9">
        <v>128</v>
      </c>
      <c r="I41" s="16">
        <v>1852</v>
      </c>
      <c r="J41" s="9">
        <v>39</v>
      </c>
      <c r="K41" s="16">
        <v>557</v>
      </c>
      <c r="L41" s="8"/>
      <c r="M41" s="40"/>
      <c r="N41" s="9">
        <v>39</v>
      </c>
      <c r="O41" s="16">
        <v>557</v>
      </c>
      <c r="P41" s="9">
        <v>336</v>
      </c>
      <c r="Q41" s="16">
        <v>5098</v>
      </c>
      <c r="R41" s="9">
        <v>18</v>
      </c>
      <c r="S41" s="16">
        <v>121</v>
      </c>
      <c r="T41" s="9">
        <v>354</v>
      </c>
      <c r="U41" s="16">
        <v>5219</v>
      </c>
      <c r="V41" s="9">
        <v>521</v>
      </c>
      <c r="W41" s="16">
        <v>7628</v>
      </c>
    </row>
    <row r="42" spans="1:23" x14ac:dyDescent="0.2">
      <c r="A42" s="78" t="s">
        <v>30</v>
      </c>
      <c r="B42" s="78" t="s">
        <v>73</v>
      </c>
      <c r="C42" s="13" t="s">
        <v>125</v>
      </c>
      <c r="D42" s="5"/>
      <c r="E42" s="39"/>
      <c r="F42" s="5"/>
      <c r="G42" s="39"/>
      <c r="H42" s="5"/>
      <c r="I42" s="39"/>
      <c r="J42" s="6">
        <v>1</v>
      </c>
      <c r="K42" s="15">
        <v>12</v>
      </c>
      <c r="L42" s="6">
        <v>1</v>
      </c>
      <c r="M42" s="15">
        <v>9</v>
      </c>
      <c r="N42" s="6">
        <v>2</v>
      </c>
      <c r="O42" s="15">
        <v>21</v>
      </c>
      <c r="P42" s="6">
        <v>8</v>
      </c>
      <c r="Q42" s="15">
        <v>122</v>
      </c>
      <c r="R42" s="6">
        <v>1</v>
      </c>
      <c r="S42" s="15">
        <v>9</v>
      </c>
      <c r="T42" s="6">
        <v>9</v>
      </c>
      <c r="U42" s="15">
        <v>131</v>
      </c>
      <c r="V42" s="6">
        <v>11</v>
      </c>
      <c r="W42" s="15">
        <v>152</v>
      </c>
    </row>
    <row r="43" spans="1:23" x14ac:dyDescent="0.2">
      <c r="A43" s="79"/>
      <c r="B43" s="79"/>
      <c r="C43" s="13" t="s">
        <v>126</v>
      </c>
      <c r="D43" s="5"/>
      <c r="E43" s="39"/>
      <c r="F43" s="5"/>
      <c r="G43" s="39"/>
      <c r="H43" s="5"/>
      <c r="I43" s="39"/>
      <c r="J43" s="6">
        <v>1</v>
      </c>
      <c r="K43" s="15">
        <v>12</v>
      </c>
      <c r="L43" s="5"/>
      <c r="M43" s="39"/>
      <c r="N43" s="6">
        <v>1</v>
      </c>
      <c r="O43" s="15">
        <v>12</v>
      </c>
      <c r="P43" s="6">
        <v>3</v>
      </c>
      <c r="Q43" s="15">
        <v>42</v>
      </c>
      <c r="R43" s="5"/>
      <c r="S43" s="39"/>
      <c r="T43" s="6">
        <v>3</v>
      </c>
      <c r="U43" s="15">
        <v>42</v>
      </c>
      <c r="V43" s="6">
        <v>4</v>
      </c>
      <c r="W43" s="15">
        <v>54</v>
      </c>
    </row>
    <row r="44" spans="1:23" x14ac:dyDescent="0.2">
      <c r="A44" s="79"/>
      <c r="B44" s="79"/>
      <c r="C44" s="13" t="s">
        <v>127</v>
      </c>
      <c r="D44" s="5"/>
      <c r="E44" s="39"/>
      <c r="F44" s="5"/>
      <c r="G44" s="39"/>
      <c r="H44" s="5"/>
      <c r="I44" s="39"/>
      <c r="J44" s="6">
        <v>2</v>
      </c>
      <c r="K44" s="15">
        <v>32</v>
      </c>
      <c r="L44" s="5"/>
      <c r="M44" s="39"/>
      <c r="N44" s="6">
        <v>2</v>
      </c>
      <c r="O44" s="15">
        <v>32</v>
      </c>
      <c r="P44" s="6">
        <v>5</v>
      </c>
      <c r="Q44" s="15">
        <v>77</v>
      </c>
      <c r="R44" s="5"/>
      <c r="S44" s="39"/>
      <c r="T44" s="6">
        <v>5</v>
      </c>
      <c r="U44" s="15">
        <v>77</v>
      </c>
      <c r="V44" s="6">
        <v>7</v>
      </c>
      <c r="W44" s="15">
        <v>109</v>
      </c>
    </row>
    <row r="45" spans="1:23" x14ac:dyDescent="0.2">
      <c r="A45" s="79"/>
      <c r="B45" s="80"/>
      <c r="C45" s="13" t="s">
        <v>128</v>
      </c>
      <c r="D45" s="5"/>
      <c r="E45" s="39"/>
      <c r="F45" s="5"/>
      <c r="G45" s="39"/>
      <c r="H45" s="5"/>
      <c r="I45" s="39"/>
      <c r="J45" s="5"/>
      <c r="K45" s="39"/>
      <c r="L45" s="5"/>
      <c r="M45" s="39"/>
      <c r="N45" s="5"/>
      <c r="O45" s="39"/>
      <c r="P45" s="6">
        <v>1</v>
      </c>
      <c r="Q45" s="15">
        <v>13</v>
      </c>
      <c r="R45" s="5"/>
      <c r="S45" s="39"/>
      <c r="T45" s="6">
        <v>1</v>
      </c>
      <c r="U45" s="15">
        <v>13</v>
      </c>
      <c r="V45" s="6">
        <v>1</v>
      </c>
      <c r="W45" s="15">
        <v>13</v>
      </c>
    </row>
    <row r="46" spans="1:23" x14ac:dyDescent="0.2">
      <c r="A46" s="79"/>
      <c r="B46" s="4" t="s">
        <v>74</v>
      </c>
      <c r="C46" s="13" t="s">
        <v>129</v>
      </c>
      <c r="D46" s="6">
        <v>3</v>
      </c>
      <c r="E46" s="15">
        <v>43</v>
      </c>
      <c r="F46" s="6">
        <v>1</v>
      </c>
      <c r="G46" s="15">
        <v>3</v>
      </c>
      <c r="H46" s="6">
        <v>4</v>
      </c>
      <c r="I46" s="15">
        <v>46</v>
      </c>
      <c r="J46" s="5"/>
      <c r="K46" s="39"/>
      <c r="L46" s="5"/>
      <c r="M46" s="39"/>
      <c r="N46" s="5"/>
      <c r="O46" s="39"/>
      <c r="P46" s="6">
        <v>1</v>
      </c>
      <c r="Q46" s="15">
        <v>16</v>
      </c>
      <c r="R46" s="5"/>
      <c r="S46" s="39"/>
      <c r="T46" s="6">
        <v>1</v>
      </c>
      <c r="U46" s="15">
        <v>16</v>
      </c>
      <c r="V46" s="6">
        <v>5</v>
      </c>
      <c r="W46" s="15">
        <v>62</v>
      </c>
    </row>
    <row r="47" spans="1:23" x14ac:dyDescent="0.2">
      <c r="A47" s="79"/>
      <c r="B47" s="78" t="s">
        <v>75</v>
      </c>
      <c r="C47" s="13" t="s">
        <v>130</v>
      </c>
      <c r="D47" s="6">
        <v>1</v>
      </c>
      <c r="E47" s="15">
        <v>15</v>
      </c>
      <c r="F47" s="5"/>
      <c r="G47" s="39"/>
      <c r="H47" s="6">
        <v>1</v>
      </c>
      <c r="I47" s="15">
        <v>15</v>
      </c>
      <c r="J47" s="5"/>
      <c r="K47" s="39"/>
      <c r="L47" s="5"/>
      <c r="M47" s="39"/>
      <c r="N47" s="5"/>
      <c r="O47" s="39"/>
      <c r="P47" s="6">
        <v>2</v>
      </c>
      <c r="Q47" s="15">
        <v>29</v>
      </c>
      <c r="R47" s="5"/>
      <c r="S47" s="39"/>
      <c r="T47" s="6">
        <v>2</v>
      </c>
      <c r="U47" s="15">
        <v>29</v>
      </c>
      <c r="V47" s="6">
        <v>3</v>
      </c>
      <c r="W47" s="15">
        <v>44</v>
      </c>
    </row>
    <row r="48" spans="1:23" x14ac:dyDescent="0.2">
      <c r="A48" s="79"/>
      <c r="B48" s="79"/>
      <c r="C48" s="13" t="s">
        <v>131</v>
      </c>
      <c r="D48" s="6">
        <v>1</v>
      </c>
      <c r="E48" s="15">
        <v>17</v>
      </c>
      <c r="F48" s="5"/>
      <c r="G48" s="39"/>
      <c r="H48" s="6">
        <v>1</v>
      </c>
      <c r="I48" s="15">
        <v>17</v>
      </c>
      <c r="J48" s="5"/>
      <c r="K48" s="39"/>
      <c r="L48" s="5"/>
      <c r="M48" s="39"/>
      <c r="N48" s="5"/>
      <c r="O48" s="39"/>
      <c r="P48" s="6">
        <v>8</v>
      </c>
      <c r="Q48" s="15">
        <v>121</v>
      </c>
      <c r="R48" s="5"/>
      <c r="S48" s="39"/>
      <c r="T48" s="6">
        <v>8</v>
      </c>
      <c r="U48" s="15">
        <v>121</v>
      </c>
      <c r="V48" s="6">
        <v>9</v>
      </c>
      <c r="W48" s="15">
        <v>138</v>
      </c>
    </row>
    <row r="49" spans="1:23" x14ac:dyDescent="0.2">
      <c r="A49" s="79"/>
      <c r="B49" s="79"/>
      <c r="C49" s="13" t="s">
        <v>132</v>
      </c>
      <c r="D49" s="5"/>
      <c r="E49" s="39"/>
      <c r="F49" s="5"/>
      <c r="G49" s="39"/>
      <c r="H49" s="5"/>
      <c r="I49" s="39"/>
      <c r="J49" s="5"/>
      <c r="K49" s="39"/>
      <c r="L49" s="5"/>
      <c r="M49" s="39"/>
      <c r="N49" s="5"/>
      <c r="O49" s="39"/>
      <c r="P49" s="6">
        <v>1</v>
      </c>
      <c r="Q49" s="15">
        <v>15</v>
      </c>
      <c r="R49" s="5"/>
      <c r="S49" s="39"/>
      <c r="T49" s="6">
        <v>1</v>
      </c>
      <c r="U49" s="15">
        <v>15</v>
      </c>
      <c r="V49" s="6">
        <v>1</v>
      </c>
      <c r="W49" s="15">
        <v>15</v>
      </c>
    </row>
    <row r="50" spans="1:23" x14ac:dyDescent="0.2">
      <c r="A50" s="79"/>
      <c r="B50" s="80"/>
      <c r="C50" s="13" t="s">
        <v>75</v>
      </c>
      <c r="D50" s="6">
        <v>2</v>
      </c>
      <c r="E50" s="15">
        <v>29</v>
      </c>
      <c r="F50" s="6">
        <v>1</v>
      </c>
      <c r="G50" s="15">
        <v>3</v>
      </c>
      <c r="H50" s="6">
        <v>3</v>
      </c>
      <c r="I50" s="15">
        <v>32</v>
      </c>
      <c r="J50" s="5"/>
      <c r="K50" s="39"/>
      <c r="L50" s="6">
        <v>1</v>
      </c>
      <c r="M50" s="15">
        <v>3</v>
      </c>
      <c r="N50" s="6">
        <v>1</v>
      </c>
      <c r="O50" s="15">
        <v>3</v>
      </c>
      <c r="P50" s="6">
        <v>39</v>
      </c>
      <c r="Q50" s="15">
        <v>597</v>
      </c>
      <c r="R50" s="6">
        <v>3</v>
      </c>
      <c r="S50" s="15">
        <v>13</v>
      </c>
      <c r="T50" s="6">
        <v>42</v>
      </c>
      <c r="U50" s="15">
        <v>610</v>
      </c>
      <c r="V50" s="6">
        <v>46</v>
      </c>
      <c r="W50" s="15">
        <v>645</v>
      </c>
    </row>
    <row r="51" spans="1:23" x14ac:dyDescent="0.2">
      <c r="A51" s="79"/>
      <c r="B51" s="78" t="s">
        <v>76</v>
      </c>
      <c r="C51" s="13" t="s">
        <v>133</v>
      </c>
      <c r="D51" s="6">
        <v>1</v>
      </c>
      <c r="E51" s="15">
        <v>15</v>
      </c>
      <c r="F51" s="5"/>
      <c r="G51" s="39"/>
      <c r="H51" s="6">
        <v>1</v>
      </c>
      <c r="I51" s="15">
        <v>15</v>
      </c>
      <c r="J51" s="5"/>
      <c r="K51" s="39"/>
      <c r="L51" s="5"/>
      <c r="M51" s="39"/>
      <c r="N51" s="5"/>
      <c r="O51" s="39"/>
      <c r="P51" s="6">
        <v>6</v>
      </c>
      <c r="Q51" s="15">
        <v>95</v>
      </c>
      <c r="R51" s="5"/>
      <c r="S51" s="39"/>
      <c r="T51" s="6">
        <v>6</v>
      </c>
      <c r="U51" s="15">
        <v>95</v>
      </c>
      <c r="V51" s="6">
        <v>7</v>
      </c>
      <c r="W51" s="15">
        <v>110</v>
      </c>
    </row>
    <row r="52" spans="1:23" x14ac:dyDescent="0.2">
      <c r="A52" s="79"/>
      <c r="B52" s="79"/>
      <c r="C52" s="13" t="s">
        <v>134</v>
      </c>
      <c r="D52" s="5"/>
      <c r="E52" s="39"/>
      <c r="F52" s="5"/>
      <c r="G52" s="39"/>
      <c r="H52" s="5"/>
      <c r="I52" s="39"/>
      <c r="J52" s="5"/>
      <c r="K52" s="39"/>
      <c r="L52" s="5"/>
      <c r="M52" s="39"/>
      <c r="N52" s="5"/>
      <c r="O52" s="39"/>
      <c r="P52" s="6">
        <v>1</v>
      </c>
      <c r="Q52" s="15">
        <v>12</v>
      </c>
      <c r="R52" s="5"/>
      <c r="S52" s="39"/>
      <c r="T52" s="6">
        <v>1</v>
      </c>
      <c r="U52" s="15">
        <v>12</v>
      </c>
      <c r="V52" s="6">
        <v>1</v>
      </c>
      <c r="W52" s="15">
        <v>12</v>
      </c>
    </row>
    <row r="53" spans="1:23" x14ac:dyDescent="0.2">
      <c r="A53" s="79"/>
      <c r="B53" s="80"/>
      <c r="C53" s="13" t="s">
        <v>135</v>
      </c>
      <c r="D53" s="5"/>
      <c r="E53" s="39"/>
      <c r="F53" s="5"/>
      <c r="G53" s="39"/>
      <c r="H53" s="5"/>
      <c r="I53" s="39"/>
      <c r="J53" s="5"/>
      <c r="K53" s="39"/>
      <c r="L53" s="5"/>
      <c r="M53" s="39"/>
      <c r="N53" s="5"/>
      <c r="O53" s="39"/>
      <c r="P53" s="6">
        <v>5</v>
      </c>
      <c r="Q53" s="15">
        <v>74</v>
      </c>
      <c r="R53" s="6">
        <v>1</v>
      </c>
      <c r="S53" s="15">
        <v>6</v>
      </c>
      <c r="T53" s="6">
        <v>6</v>
      </c>
      <c r="U53" s="15">
        <v>80</v>
      </c>
      <c r="V53" s="6">
        <v>6</v>
      </c>
      <c r="W53" s="15">
        <v>80</v>
      </c>
    </row>
    <row r="54" spans="1:23" x14ac:dyDescent="0.2">
      <c r="A54" s="80"/>
      <c r="B54" s="110" t="s">
        <v>6</v>
      </c>
      <c r="C54" s="111"/>
      <c r="D54" s="9">
        <v>8</v>
      </c>
      <c r="E54" s="16">
        <v>119</v>
      </c>
      <c r="F54" s="9">
        <v>2</v>
      </c>
      <c r="G54" s="16">
        <v>6</v>
      </c>
      <c r="H54" s="9">
        <v>10</v>
      </c>
      <c r="I54" s="16">
        <v>125</v>
      </c>
      <c r="J54" s="9">
        <v>4</v>
      </c>
      <c r="K54" s="16">
        <v>56</v>
      </c>
      <c r="L54" s="9">
        <v>2</v>
      </c>
      <c r="M54" s="16">
        <v>12</v>
      </c>
      <c r="N54" s="9">
        <v>6</v>
      </c>
      <c r="O54" s="16">
        <v>68</v>
      </c>
      <c r="P54" s="9">
        <v>80</v>
      </c>
      <c r="Q54" s="16">
        <v>1213</v>
      </c>
      <c r="R54" s="9">
        <v>5</v>
      </c>
      <c r="S54" s="16">
        <v>28</v>
      </c>
      <c r="T54" s="9">
        <v>85</v>
      </c>
      <c r="U54" s="16">
        <v>1241</v>
      </c>
      <c r="V54" s="9">
        <v>101</v>
      </c>
      <c r="W54" s="16">
        <v>1434</v>
      </c>
    </row>
    <row r="55" spans="1:23" x14ac:dyDescent="0.2">
      <c r="A55" s="78" t="s">
        <v>31</v>
      </c>
      <c r="B55" s="4" t="s">
        <v>79</v>
      </c>
      <c r="C55" s="13" t="s">
        <v>79</v>
      </c>
      <c r="D55" s="5"/>
      <c r="E55" s="39"/>
      <c r="F55" s="5"/>
      <c r="G55" s="39"/>
      <c r="H55" s="5"/>
      <c r="I55" s="39"/>
      <c r="J55" s="6">
        <v>7</v>
      </c>
      <c r="K55" s="15">
        <v>111</v>
      </c>
      <c r="L55" s="6">
        <v>6</v>
      </c>
      <c r="M55" s="15">
        <v>33</v>
      </c>
      <c r="N55" s="6">
        <v>13</v>
      </c>
      <c r="O55" s="15">
        <v>144</v>
      </c>
      <c r="P55" s="6">
        <v>21</v>
      </c>
      <c r="Q55" s="15">
        <v>285</v>
      </c>
      <c r="R55" s="6">
        <v>27</v>
      </c>
      <c r="S55" s="15">
        <v>147</v>
      </c>
      <c r="T55" s="6">
        <v>48</v>
      </c>
      <c r="U55" s="15">
        <v>432</v>
      </c>
      <c r="V55" s="6">
        <v>61</v>
      </c>
      <c r="W55" s="15">
        <v>576</v>
      </c>
    </row>
    <row r="56" spans="1:23" x14ac:dyDescent="0.2">
      <c r="A56" s="79"/>
      <c r="B56" s="78" t="s">
        <v>80</v>
      </c>
      <c r="C56" s="13" t="s">
        <v>136</v>
      </c>
      <c r="D56" s="6">
        <v>24</v>
      </c>
      <c r="E56" s="15">
        <v>328</v>
      </c>
      <c r="F56" s="6">
        <v>1</v>
      </c>
      <c r="G56" s="15">
        <v>3</v>
      </c>
      <c r="H56" s="6">
        <v>25</v>
      </c>
      <c r="I56" s="15">
        <v>331</v>
      </c>
      <c r="J56" s="6">
        <v>30</v>
      </c>
      <c r="K56" s="15">
        <v>418</v>
      </c>
      <c r="L56" s="5"/>
      <c r="M56" s="39"/>
      <c r="N56" s="6">
        <v>30</v>
      </c>
      <c r="O56" s="15">
        <v>418</v>
      </c>
      <c r="P56" s="6">
        <v>79</v>
      </c>
      <c r="Q56" s="15">
        <v>1172</v>
      </c>
      <c r="R56" s="6">
        <v>11</v>
      </c>
      <c r="S56" s="15">
        <v>62</v>
      </c>
      <c r="T56" s="6">
        <v>90</v>
      </c>
      <c r="U56" s="15">
        <v>1234</v>
      </c>
      <c r="V56" s="6">
        <v>145</v>
      </c>
      <c r="W56" s="15">
        <v>1983</v>
      </c>
    </row>
    <row r="57" spans="1:23" x14ac:dyDescent="0.2">
      <c r="A57" s="79"/>
      <c r="B57" s="80"/>
      <c r="C57" s="13" t="s">
        <v>137</v>
      </c>
      <c r="D57" s="5"/>
      <c r="E57" s="39"/>
      <c r="F57" s="5"/>
      <c r="G57" s="39"/>
      <c r="H57" s="5"/>
      <c r="I57" s="39"/>
      <c r="J57" s="5"/>
      <c r="K57" s="39"/>
      <c r="L57" s="5"/>
      <c r="M57" s="39"/>
      <c r="N57" s="5"/>
      <c r="O57" s="39"/>
      <c r="P57" s="6">
        <v>51</v>
      </c>
      <c r="Q57" s="15">
        <v>776</v>
      </c>
      <c r="R57" s="6">
        <v>5</v>
      </c>
      <c r="S57" s="15">
        <v>40</v>
      </c>
      <c r="T57" s="6">
        <v>56</v>
      </c>
      <c r="U57" s="15">
        <v>816</v>
      </c>
      <c r="V57" s="6">
        <v>56</v>
      </c>
      <c r="W57" s="15">
        <v>816</v>
      </c>
    </row>
    <row r="58" spans="1:23" x14ac:dyDescent="0.2">
      <c r="A58" s="80"/>
      <c r="B58" s="110" t="s">
        <v>6</v>
      </c>
      <c r="C58" s="111"/>
      <c r="D58" s="9">
        <v>24</v>
      </c>
      <c r="E58" s="16">
        <v>328</v>
      </c>
      <c r="F58" s="9">
        <v>1</v>
      </c>
      <c r="G58" s="16">
        <v>3</v>
      </c>
      <c r="H58" s="9">
        <v>25</v>
      </c>
      <c r="I58" s="16">
        <v>331</v>
      </c>
      <c r="J58" s="9">
        <v>37</v>
      </c>
      <c r="K58" s="16">
        <v>529</v>
      </c>
      <c r="L58" s="9">
        <v>6</v>
      </c>
      <c r="M58" s="16">
        <v>33</v>
      </c>
      <c r="N58" s="9">
        <v>43</v>
      </c>
      <c r="O58" s="16">
        <v>562</v>
      </c>
      <c r="P58" s="9">
        <v>151</v>
      </c>
      <c r="Q58" s="16">
        <v>2233</v>
      </c>
      <c r="R58" s="9">
        <v>43</v>
      </c>
      <c r="S58" s="16">
        <v>249</v>
      </c>
      <c r="T58" s="9">
        <v>194</v>
      </c>
      <c r="U58" s="16">
        <v>2482</v>
      </c>
      <c r="V58" s="9">
        <v>262</v>
      </c>
      <c r="W58" s="16">
        <v>3375</v>
      </c>
    </row>
    <row r="59" spans="1:23" x14ac:dyDescent="0.2">
      <c r="A59" s="78" t="s">
        <v>32</v>
      </c>
      <c r="B59" s="4" t="s">
        <v>81</v>
      </c>
      <c r="C59" s="13" t="s">
        <v>138</v>
      </c>
      <c r="D59" s="6">
        <v>21</v>
      </c>
      <c r="E59" s="15">
        <v>294</v>
      </c>
      <c r="F59" s="6">
        <v>1</v>
      </c>
      <c r="G59" s="15">
        <v>3</v>
      </c>
      <c r="H59" s="6">
        <v>22</v>
      </c>
      <c r="I59" s="15">
        <v>297</v>
      </c>
      <c r="J59" s="6">
        <v>7</v>
      </c>
      <c r="K59" s="15">
        <v>101</v>
      </c>
      <c r="L59" s="6">
        <v>2</v>
      </c>
      <c r="M59" s="15">
        <v>11</v>
      </c>
      <c r="N59" s="6">
        <v>9</v>
      </c>
      <c r="O59" s="15">
        <v>112</v>
      </c>
      <c r="P59" s="6">
        <v>86</v>
      </c>
      <c r="Q59" s="15">
        <v>1350</v>
      </c>
      <c r="R59" s="6">
        <v>5</v>
      </c>
      <c r="S59" s="15">
        <v>39</v>
      </c>
      <c r="T59" s="6">
        <v>91</v>
      </c>
      <c r="U59" s="15">
        <v>1389</v>
      </c>
      <c r="V59" s="6">
        <v>122</v>
      </c>
      <c r="W59" s="15">
        <v>1798</v>
      </c>
    </row>
    <row r="60" spans="1:23" x14ac:dyDescent="0.2">
      <c r="A60" s="80"/>
      <c r="B60" s="110" t="s">
        <v>6</v>
      </c>
      <c r="C60" s="111"/>
      <c r="D60" s="9">
        <v>21</v>
      </c>
      <c r="E60" s="16">
        <v>294</v>
      </c>
      <c r="F60" s="9">
        <v>1</v>
      </c>
      <c r="G60" s="16">
        <v>3</v>
      </c>
      <c r="H60" s="9">
        <v>22</v>
      </c>
      <c r="I60" s="16">
        <v>297</v>
      </c>
      <c r="J60" s="9">
        <v>7</v>
      </c>
      <c r="K60" s="16">
        <v>101</v>
      </c>
      <c r="L60" s="9">
        <v>2</v>
      </c>
      <c r="M60" s="16">
        <v>11</v>
      </c>
      <c r="N60" s="9">
        <v>9</v>
      </c>
      <c r="O60" s="16">
        <v>112</v>
      </c>
      <c r="P60" s="9">
        <v>86</v>
      </c>
      <c r="Q60" s="16">
        <v>1350</v>
      </c>
      <c r="R60" s="9">
        <v>5</v>
      </c>
      <c r="S60" s="16">
        <v>39</v>
      </c>
      <c r="T60" s="9">
        <v>91</v>
      </c>
      <c r="U60" s="16">
        <v>1389</v>
      </c>
      <c r="V60" s="9">
        <v>122</v>
      </c>
      <c r="W60" s="16">
        <v>1798</v>
      </c>
    </row>
    <row r="61" spans="1:23" x14ac:dyDescent="0.2">
      <c r="A61" s="78" t="s">
        <v>33</v>
      </c>
      <c r="B61" s="4" t="s">
        <v>75</v>
      </c>
      <c r="C61" s="13" t="s">
        <v>75</v>
      </c>
      <c r="D61" s="5"/>
      <c r="E61" s="39"/>
      <c r="F61" s="5"/>
      <c r="G61" s="39"/>
      <c r="H61" s="5"/>
      <c r="I61" s="39"/>
      <c r="J61" s="5"/>
      <c r="K61" s="39"/>
      <c r="L61" s="5"/>
      <c r="M61" s="39"/>
      <c r="N61" s="5"/>
      <c r="O61" s="39"/>
      <c r="P61" s="6">
        <v>1</v>
      </c>
      <c r="Q61" s="15">
        <v>12</v>
      </c>
      <c r="R61" s="5"/>
      <c r="S61" s="39"/>
      <c r="T61" s="6">
        <v>1</v>
      </c>
      <c r="U61" s="15">
        <v>12</v>
      </c>
      <c r="V61" s="6">
        <v>1</v>
      </c>
      <c r="W61" s="15">
        <v>12</v>
      </c>
    </row>
    <row r="62" spans="1:23" x14ac:dyDescent="0.2">
      <c r="A62" s="79"/>
      <c r="B62" s="4" t="s">
        <v>82</v>
      </c>
      <c r="C62" s="13" t="s">
        <v>139</v>
      </c>
      <c r="D62" s="5"/>
      <c r="E62" s="39"/>
      <c r="F62" s="6">
        <v>35</v>
      </c>
      <c r="G62" s="15">
        <v>123</v>
      </c>
      <c r="H62" s="6">
        <v>35</v>
      </c>
      <c r="I62" s="15">
        <v>123</v>
      </c>
      <c r="J62" s="5"/>
      <c r="K62" s="39"/>
      <c r="L62" s="5"/>
      <c r="M62" s="39"/>
      <c r="N62" s="5"/>
      <c r="O62" s="39"/>
      <c r="P62" s="5"/>
      <c r="Q62" s="39"/>
      <c r="R62" s="6">
        <v>1</v>
      </c>
      <c r="S62" s="15">
        <v>3</v>
      </c>
      <c r="T62" s="6">
        <v>1</v>
      </c>
      <c r="U62" s="15">
        <v>3</v>
      </c>
      <c r="V62" s="6">
        <v>36</v>
      </c>
      <c r="W62" s="15">
        <v>126</v>
      </c>
    </row>
    <row r="63" spans="1:23" x14ac:dyDescent="0.2">
      <c r="A63" s="80"/>
      <c r="B63" s="110" t="s">
        <v>6</v>
      </c>
      <c r="C63" s="111"/>
      <c r="D63" s="8"/>
      <c r="E63" s="40"/>
      <c r="F63" s="9">
        <v>35</v>
      </c>
      <c r="G63" s="16">
        <v>123</v>
      </c>
      <c r="H63" s="9">
        <v>35</v>
      </c>
      <c r="I63" s="16">
        <v>123</v>
      </c>
      <c r="J63" s="8"/>
      <c r="K63" s="40"/>
      <c r="L63" s="8"/>
      <c r="M63" s="40"/>
      <c r="N63" s="8"/>
      <c r="O63" s="40"/>
      <c r="P63" s="9">
        <v>1</v>
      </c>
      <c r="Q63" s="16">
        <v>12</v>
      </c>
      <c r="R63" s="9">
        <v>1</v>
      </c>
      <c r="S63" s="16">
        <v>3</v>
      </c>
      <c r="T63" s="9">
        <v>2</v>
      </c>
      <c r="U63" s="16">
        <v>15</v>
      </c>
      <c r="V63" s="9">
        <v>37</v>
      </c>
      <c r="W63" s="16">
        <v>138</v>
      </c>
    </row>
    <row r="64" spans="1:23" x14ac:dyDescent="0.2">
      <c r="A64" s="71" t="s">
        <v>6</v>
      </c>
      <c r="B64" s="72"/>
      <c r="C64" s="73"/>
      <c r="D64" s="11">
        <v>503</v>
      </c>
      <c r="E64" s="17">
        <v>7638</v>
      </c>
      <c r="F64" s="11">
        <v>61</v>
      </c>
      <c r="G64" s="17">
        <v>203</v>
      </c>
      <c r="H64" s="11">
        <v>564</v>
      </c>
      <c r="I64" s="17">
        <v>7841</v>
      </c>
      <c r="J64" s="11">
        <v>241</v>
      </c>
      <c r="K64" s="17">
        <v>3546</v>
      </c>
      <c r="L64" s="11">
        <v>21</v>
      </c>
      <c r="M64" s="17">
        <v>117</v>
      </c>
      <c r="N64" s="11">
        <v>262</v>
      </c>
      <c r="O64" s="17">
        <v>3663</v>
      </c>
      <c r="P64" s="11">
        <v>1907</v>
      </c>
      <c r="Q64" s="17">
        <v>29515</v>
      </c>
      <c r="R64" s="11">
        <v>147</v>
      </c>
      <c r="S64" s="17">
        <v>925</v>
      </c>
      <c r="T64" s="11">
        <v>2054</v>
      </c>
      <c r="U64" s="17">
        <v>30440</v>
      </c>
      <c r="V64" s="11">
        <v>2880</v>
      </c>
      <c r="W64" s="17">
        <v>41944</v>
      </c>
    </row>
    <row r="65" spans="1:23" ht="12.75" customHeight="1" x14ac:dyDescent="0.2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</row>
    <row r="66" spans="1:23" ht="12.75" customHeight="1" thickBot="1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</row>
    <row r="67" spans="1:23" ht="13.5" thickBot="1" x14ac:dyDescent="0.25">
      <c r="A67" s="77" t="s">
        <v>302</v>
      </c>
      <c r="B67" s="74"/>
      <c r="C67" s="74"/>
      <c r="D67" s="102" t="s">
        <v>98</v>
      </c>
      <c r="E67" s="108"/>
      <c r="F67" s="108"/>
      <c r="G67" s="108"/>
      <c r="H67" s="108"/>
      <c r="I67" s="103"/>
      <c r="J67" s="102" t="s">
        <v>99</v>
      </c>
      <c r="K67" s="108"/>
      <c r="L67" s="108"/>
      <c r="M67" s="108"/>
      <c r="N67" s="108"/>
      <c r="O67" s="103"/>
      <c r="P67" s="102" t="s">
        <v>100</v>
      </c>
      <c r="Q67" s="108"/>
      <c r="R67" s="108"/>
      <c r="S67" s="108"/>
      <c r="T67" s="108"/>
      <c r="U67" s="103"/>
      <c r="V67" s="102" t="s">
        <v>54</v>
      </c>
      <c r="W67" s="104" t="s">
        <v>55</v>
      </c>
    </row>
    <row r="68" spans="1:23" ht="13.5" thickBot="1" x14ac:dyDescent="0.25">
      <c r="A68" s="74"/>
      <c r="B68" s="74"/>
      <c r="C68" s="74"/>
      <c r="D68" s="102" t="s">
        <v>15</v>
      </c>
      <c r="E68" s="103"/>
      <c r="F68" s="102" t="s">
        <v>16</v>
      </c>
      <c r="G68" s="103"/>
      <c r="H68" s="102" t="s">
        <v>1</v>
      </c>
      <c r="I68" s="104" t="s">
        <v>2</v>
      </c>
      <c r="J68" s="102" t="s">
        <v>15</v>
      </c>
      <c r="K68" s="103"/>
      <c r="L68" s="102" t="s">
        <v>16</v>
      </c>
      <c r="M68" s="103"/>
      <c r="N68" s="102" t="s">
        <v>1</v>
      </c>
      <c r="O68" s="104" t="s">
        <v>2</v>
      </c>
      <c r="P68" s="102" t="s">
        <v>15</v>
      </c>
      <c r="Q68" s="103"/>
      <c r="R68" s="102" t="s">
        <v>16</v>
      </c>
      <c r="S68" s="103"/>
      <c r="T68" s="102" t="s">
        <v>1</v>
      </c>
      <c r="U68" s="104" t="s">
        <v>2</v>
      </c>
      <c r="V68" s="79"/>
      <c r="W68" s="109"/>
    </row>
    <row r="69" spans="1:23" ht="13.5" thickBot="1" x14ac:dyDescent="0.25">
      <c r="A69" s="74"/>
      <c r="B69" s="74"/>
      <c r="C69" s="74"/>
      <c r="D69" s="3" t="s">
        <v>1</v>
      </c>
      <c r="E69" s="25" t="s">
        <v>2</v>
      </c>
      <c r="F69" s="3" t="s">
        <v>1</v>
      </c>
      <c r="G69" s="25" t="s">
        <v>2</v>
      </c>
      <c r="H69" s="80"/>
      <c r="I69" s="105"/>
      <c r="J69" s="3" t="s">
        <v>1</v>
      </c>
      <c r="K69" s="25" t="s">
        <v>2</v>
      </c>
      <c r="L69" s="3" t="s">
        <v>1</v>
      </c>
      <c r="M69" s="25" t="s">
        <v>2</v>
      </c>
      <c r="N69" s="80"/>
      <c r="O69" s="105"/>
      <c r="P69" s="3" t="s">
        <v>1</v>
      </c>
      <c r="Q69" s="25" t="s">
        <v>2</v>
      </c>
      <c r="R69" s="3" t="s">
        <v>1</v>
      </c>
      <c r="S69" s="25" t="s">
        <v>2</v>
      </c>
      <c r="T69" s="80"/>
      <c r="U69" s="105"/>
      <c r="V69" s="80"/>
      <c r="W69" s="105"/>
    </row>
    <row r="70" spans="1:23" ht="13.5" thickBot="1" x14ac:dyDescent="0.25">
      <c r="A70" s="78" t="s">
        <v>24</v>
      </c>
      <c r="B70" s="78" t="s">
        <v>56</v>
      </c>
      <c r="C70" s="13" t="s">
        <v>312</v>
      </c>
      <c r="D70" s="5"/>
      <c r="E70" s="39"/>
      <c r="F70" s="5"/>
      <c r="G70" s="39"/>
      <c r="H70" s="5"/>
      <c r="I70" s="39"/>
      <c r="J70" s="5"/>
      <c r="K70" s="39"/>
      <c r="L70" s="6">
        <v>1</v>
      </c>
      <c r="M70" s="15">
        <v>3</v>
      </c>
      <c r="N70" s="6">
        <v>1</v>
      </c>
      <c r="O70" s="15">
        <v>3</v>
      </c>
      <c r="P70" s="5"/>
      <c r="Q70" s="39"/>
      <c r="R70" s="5"/>
      <c r="S70" s="39"/>
      <c r="T70" s="5"/>
      <c r="U70" s="39"/>
      <c r="V70" s="6">
        <v>1</v>
      </c>
      <c r="W70" s="15">
        <v>3</v>
      </c>
    </row>
    <row r="71" spans="1:23" ht="13.5" thickBot="1" x14ac:dyDescent="0.25">
      <c r="A71" s="79"/>
      <c r="B71" s="80"/>
      <c r="C71" s="13" t="s">
        <v>103</v>
      </c>
      <c r="D71" s="6">
        <v>22</v>
      </c>
      <c r="E71" s="15">
        <v>332</v>
      </c>
      <c r="F71" s="5"/>
      <c r="G71" s="39"/>
      <c r="H71" s="6">
        <v>22</v>
      </c>
      <c r="I71" s="15">
        <v>332</v>
      </c>
      <c r="J71" s="5"/>
      <c r="K71" s="39"/>
      <c r="L71" s="5"/>
      <c r="M71" s="39"/>
      <c r="N71" s="5"/>
      <c r="O71" s="39"/>
      <c r="P71" s="6">
        <v>10</v>
      </c>
      <c r="Q71" s="15">
        <v>152</v>
      </c>
      <c r="R71" s="5"/>
      <c r="S71" s="39"/>
      <c r="T71" s="6">
        <v>10</v>
      </c>
      <c r="U71" s="15">
        <v>152</v>
      </c>
      <c r="V71" s="6">
        <v>32</v>
      </c>
      <c r="W71" s="15">
        <v>484</v>
      </c>
    </row>
    <row r="72" spans="1:23" ht="13.5" thickBot="1" x14ac:dyDescent="0.25">
      <c r="A72" s="79"/>
      <c r="B72" s="4" t="s">
        <v>57</v>
      </c>
      <c r="C72" s="13" t="s">
        <v>104</v>
      </c>
      <c r="D72" s="6">
        <v>39</v>
      </c>
      <c r="E72" s="15">
        <v>607</v>
      </c>
      <c r="F72" s="5"/>
      <c r="G72" s="39"/>
      <c r="H72" s="6">
        <v>39</v>
      </c>
      <c r="I72" s="15">
        <v>607</v>
      </c>
      <c r="J72" s="6">
        <v>7</v>
      </c>
      <c r="K72" s="15">
        <v>97</v>
      </c>
      <c r="L72" s="5"/>
      <c r="M72" s="39"/>
      <c r="N72" s="6">
        <v>7</v>
      </c>
      <c r="O72" s="15">
        <v>97</v>
      </c>
      <c r="P72" s="6">
        <v>113</v>
      </c>
      <c r="Q72" s="15">
        <v>1787</v>
      </c>
      <c r="R72" s="6">
        <v>3</v>
      </c>
      <c r="S72" s="15">
        <v>15</v>
      </c>
      <c r="T72" s="6">
        <v>116</v>
      </c>
      <c r="U72" s="15">
        <v>1802</v>
      </c>
      <c r="V72" s="6">
        <v>162</v>
      </c>
      <c r="W72" s="15">
        <v>2506</v>
      </c>
    </row>
    <row r="73" spans="1:23" ht="13.5" thickBot="1" x14ac:dyDescent="0.25">
      <c r="A73" s="79"/>
      <c r="B73" s="78" t="s">
        <v>58</v>
      </c>
      <c r="C73" s="13" t="s">
        <v>105</v>
      </c>
      <c r="D73" s="6">
        <v>20</v>
      </c>
      <c r="E73" s="15">
        <v>308</v>
      </c>
      <c r="F73" s="5"/>
      <c r="G73" s="39"/>
      <c r="H73" s="6">
        <v>20</v>
      </c>
      <c r="I73" s="15">
        <v>308</v>
      </c>
      <c r="J73" s="6">
        <v>3</v>
      </c>
      <c r="K73" s="15">
        <v>51</v>
      </c>
      <c r="L73" s="5"/>
      <c r="M73" s="39"/>
      <c r="N73" s="6">
        <v>3</v>
      </c>
      <c r="O73" s="15">
        <v>51</v>
      </c>
      <c r="P73" s="6">
        <v>35</v>
      </c>
      <c r="Q73" s="15">
        <v>542</v>
      </c>
      <c r="R73" s="6">
        <v>1</v>
      </c>
      <c r="S73" s="15">
        <v>9</v>
      </c>
      <c r="T73" s="6">
        <v>36</v>
      </c>
      <c r="U73" s="15">
        <v>551</v>
      </c>
      <c r="V73" s="6">
        <v>59</v>
      </c>
      <c r="W73" s="15">
        <v>910</v>
      </c>
    </row>
    <row r="74" spans="1:23" ht="13.5" thickBot="1" x14ac:dyDescent="0.25">
      <c r="A74" s="79"/>
      <c r="B74" s="79"/>
      <c r="C74" s="13" t="s">
        <v>106</v>
      </c>
      <c r="D74" s="6">
        <v>30</v>
      </c>
      <c r="E74" s="15">
        <v>450</v>
      </c>
      <c r="F74" s="6">
        <v>1</v>
      </c>
      <c r="G74" s="15">
        <v>3</v>
      </c>
      <c r="H74" s="6">
        <v>31</v>
      </c>
      <c r="I74" s="15">
        <v>453</v>
      </c>
      <c r="J74" s="6">
        <v>16</v>
      </c>
      <c r="K74" s="15">
        <v>233</v>
      </c>
      <c r="L74" s="5"/>
      <c r="M74" s="39"/>
      <c r="N74" s="6">
        <v>16</v>
      </c>
      <c r="O74" s="15">
        <v>233</v>
      </c>
      <c r="P74" s="6">
        <v>101</v>
      </c>
      <c r="Q74" s="15">
        <v>1503</v>
      </c>
      <c r="R74" s="6">
        <v>6</v>
      </c>
      <c r="S74" s="15">
        <v>50</v>
      </c>
      <c r="T74" s="6">
        <v>107</v>
      </c>
      <c r="U74" s="15">
        <v>1553</v>
      </c>
      <c r="V74" s="6">
        <v>154</v>
      </c>
      <c r="W74" s="15">
        <v>2239</v>
      </c>
    </row>
    <row r="75" spans="1:23" ht="13.5" thickBot="1" x14ac:dyDescent="0.25">
      <c r="A75" s="79"/>
      <c r="B75" s="80"/>
      <c r="C75" s="13" t="s">
        <v>108</v>
      </c>
      <c r="D75" s="6">
        <v>1</v>
      </c>
      <c r="E75" s="15">
        <v>16</v>
      </c>
      <c r="F75" s="5"/>
      <c r="G75" s="39"/>
      <c r="H75" s="6">
        <v>1</v>
      </c>
      <c r="I75" s="15">
        <v>16</v>
      </c>
      <c r="J75" s="6">
        <v>1</v>
      </c>
      <c r="K75" s="15">
        <v>15</v>
      </c>
      <c r="L75" s="5"/>
      <c r="M75" s="39"/>
      <c r="N75" s="6">
        <v>1</v>
      </c>
      <c r="O75" s="15">
        <v>15</v>
      </c>
      <c r="P75" s="6">
        <v>25</v>
      </c>
      <c r="Q75" s="15">
        <v>365</v>
      </c>
      <c r="R75" s="6">
        <v>1</v>
      </c>
      <c r="S75" s="15">
        <v>3</v>
      </c>
      <c r="T75" s="6">
        <v>26</v>
      </c>
      <c r="U75" s="15">
        <v>368</v>
      </c>
      <c r="V75" s="6">
        <v>28</v>
      </c>
      <c r="W75" s="15">
        <v>399</v>
      </c>
    </row>
    <row r="76" spans="1:23" ht="13.5" thickBot="1" x14ac:dyDescent="0.25">
      <c r="A76" s="79"/>
      <c r="B76" s="4" t="s">
        <v>59</v>
      </c>
      <c r="C76" s="13" t="s">
        <v>109</v>
      </c>
      <c r="D76" s="6">
        <v>21</v>
      </c>
      <c r="E76" s="15">
        <v>321</v>
      </c>
      <c r="F76" s="6">
        <v>2</v>
      </c>
      <c r="G76" s="15">
        <v>7</v>
      </c>
      <c r="H76" s="6">
        <v>23</v>
      </c>
      <c r="I76" s="15">
        <v>328</v>
      </c>
      <c r="J76" s="6">
        <v>10</v>
      </c>
      <c r="K76" s="15">
        <v>137</v>
      </c>
      <c r="L76" s="6">
        <v>3</v>
      </c>
      <c r="M76" s="15">
        <v>14</v>
      </c>
      <c r="N76" s="6">
        <v>13</v>
      </c>
      <c r="O76" s="15">
        <v>151</v>
      </c>
      <c r="P76" s="6">
        <v>89</v>
      </c>
      <c r="Q76" s="15">
        <v>1357</v>
      </c>
      <c r="R76" s="6">
        <v>5</v>
      </c>
      <c r="S76" s="15">
        <v>19</v>
      </c>
      <c r="T76" s="6">
        <v>94</v>
      </c>
      <c r="U76" s="15">
        <v>1376</v>
      </c>
      <c r="V76" s="6">
        <v>130</v>
      </c>
      <c r="W76" s="15">
        <v>1855</v>
      </c>
    </row>
    <row r="77" spans="1:23" ht="13.5" thickBot="1" x14ac:dyDescent="0.25">
      <c r="A77" s="79"/>
      <c r="B77" s="78" t="s">
        <v>60</v>
      </c>
      <c r="C77" s="13" t="s">
        <v>110</v>
      </c>
      <c r="D77" s="6">
        <v>31</v>
      </c>
      <c r="E77" s="15">
        <v>471</v>
      </c>
      <c r="F77" s="5"/>
      <c r="G77" s="39"/>
      <c r="H77" s="6">
        <v>31</v>
      </c>
      <c r="I77" s="15">
        <v>471</v>
      </c>
      <c r="J77" s="6">
        <v>6</v>
      </c>
      <c r="K77" s="15">
        <v>88</v>
      </c>
      <c r="L77" s="6">
        <v>1</v>
      </c>
      <c r="M77" s="15">
        <v>10</v>
      </c>
      <c r="N77" s="6">
        <v>7</v>
      </c>
      <c r="O77" s="15">
        <v>98</v>
      </c>
      <c r="P77" s="6">
        <v>80</v>
      </c>
      <c r="Q77" s="15">
        <v>1237</v>
      </c>
      <c r="R77" s="6">
        <v>6</v>
      </c>
      <c r="S77" s="15">
        <v>31</v>
      </c>
      <c r="T77" s="6">
        <v>86</v>
      </c>
      <c r="U77" s="15">
        <v>1268</v>
      </c>
      <c r="V77" s="6">
        <v>124</v>
      </c>
      <c r="W77" s="15">
        <v>1837</v>
      </c>
    </row>
    <row r="78" spans="1:23" ht="13.5" thickBot="1" x14ac:dyDescent="0.25">
      <c r="A78" s="79"/>
      <c r="B78" s="80"/>
      <c r="C78" s="13" t="s">
        <v>111</v>
      </c>
      <c r="D78" s="6">
        <v>22</v>
      </c>
      <c r="E78" s="15">
        <v>339</v>
      </c>
      <c r="F78" s="5"/>
      <c r="G78" s="39"/>
      <c r="H78" s="6">
        <v>22</v>
      </c>
      <c r="I78" s="15">
        <v>339</v>
      </c>
      <c r="J78" s="6">
        <v>37</v>
      </c>
      <c r="K78" s="15">
        <v>542</v>
      </c>
      <c r="L78" s="6">
        <v>3</v>
      </c>
      <c r="M78" s="15">
        <v>23</v>
      </c>
      <c r="N78" s="6">
        <v>40</v>
      </c>
      <c r="O78" s="15">
        <v>565</v>
      </c>
      <c r="P78" s="6">
        <v>145</v>
      </c>
      <c r="Q78" s="15">
        <v>2251</v>
      </c>
      <c r="R78" s="6">
        <v>11</v>
      </c>
      <c r="S78" s="15">
        <v>85</v>
      </c>
      <c r="T78" s="6">
        <v>156</v>
      </c>
      <c r="U78" s="15">
        <v>2336</v>
      </c>
      <c r="V78" s="6">
        <v>218</v>
      </c>
      <c r="W78" s="15">
        <v>3240</v>
      </c>
    </row>
    <row r="79" spans="1:23" ht="13.5" thickBot="1" x14ac:dyDescent="0.25">
      <c r="A79" s="79"/>
      <c r="B79" s="4" t="s">
        <v>61</v>
      </c>
      <c r="C79" s="13" t="s">
        <v>112</v>
      </c>
      <c r="D79" s="5"/>
      <c r="E79" s="39"/>
      <c r="F79" s="6">
        <v>15</v>
      </c>
      <c r="G79" s="15">
        <v>18</v>
      </c>
      <c r="H79" s="6">
        <v>15</v>
      </c>
      <c r="I79" s="15">
        <v>18</v>
      </c>
      <c r="J79" s="5"/>
      <c r="K79" s="39"/>
      <c r="L79" s="5"/>
      <c r="M79" s="39"/>
      <c r="N79" s="5"/>
      <c r="O79" s="39"/>
      <c r="P79" s="5"/>
      <c r="Q79" s="39"/>
      <c r="R79" s="6">
        <v>8</v>
      </c>
      <c r="S79" s="15">
        <v>17</v>
      </c>
      <c r="T79" s="6">
        <v>8</v>
      </c>
      <c r="U79" s="15">
        <v>17</v>
      </c>
      <c r="V79" s="6">
        <v>23</v>
      </c>
      <c r="W79" s="15">
        <v>35</v>
      </c>
    </row>
    <row r="80" spans="1:23" ht="13.5" thickBot="1" x14ac:dyDescent="0.25">
      <c r="A80" s="79"/>
      <c r="B80" s="78" t="s">
        <v>62</v>
      </c>
      <c r="C80" s="13" t="s">
        <v>113</v>
      </c>
      <c r="D80" s="6">
        <v>22</v>
      </c>
      <c r="E80" s="15">
        <v>329</v>
      </c>
      <c r="F80" s="6">
        <v>1</v>
      </c>
      <c r="G80" s="15">
        <v>3</v>
      </c>
      <c r="H80" s="6">
        <v>23</v>
      </c>
      <c r="I80" s="15">
        <v>332</v>
      </c>
      <c r="J80" s="6">
        <v>7</v>
      </c>
      <c r="K80" s="15">
        <v>107</v>
      </c>
      <c r="L80" s="5"/>
      <c r="M80" s="39"/>
      <c r="N80" s="6">
        <v>7</v>
      </c>
      <c r="O80" s="15">
        <v>107</v>
      </c>
      <c r="P80" s="6">
        <v>99</v>
      </c>
      <c r="Q80" s="15">
        <v>1513</v>
      </c>
      <c r="R80" s="6">
        <v>5</v>
      </c>
      <c r="S80" s="15">
        <v>37</v>
      </c>
      <c r="T80" s="6">
        <v>104</v>
      </c>
      <c r="U80" s="15">
        <v>1550</v>
      </c>
      <c r="V80" s="6">
        <v>134</v>
      </c>
      <c r="W80" s="15">
        <v>1989</v>
      </c>
    </row>
    <row r="81" spans="1:23" ht="13.5" thickBot="1" x14ac:dyDescent="0.25">
      <c r="A81" s="79"/>
      <c r="B81" s="79"/>
      <c r="C81" s="13" t="s">
        <v>114</v>
      </c>
      <c r="D81" s="6">
        <v>65</v>
      </c>
      <c r="E81" s="15">
        <v>953</v>
      </c>
      <c r="F81" s="5"/>
      <c r="G81" s="39"/>
      <c r="H81" s="6">
        <v>65</v>
      </c>
      <c r="I81" s="15">
        <v>953</v>
      </c>
      <c r="J81" s="6">
        <v>23</v>
      </c>
      <c r="K81" s="15">
        <v>328</v>
      </c>
      <c r="L81" s="6">
        <v>2</v>
      </c>
      <c r="M81" s="15">
        <v>18</v>
      </c>
      <c r="N81" s="6">
        <v>25</v>
      </c>
      <c r="O81" s="15">
        <v>346</v>
      </c>
      <c r="P81" s="6">
        <v>238</v>
      </c>
      <c r="Q81" s="15">
        <v>3558</v>
      </c>
      <c r="R81" s="6">
        <v>15</v>
      </c>
      <c r="S81" s="15">
        <v>116</v>
      </c>
      <c r="T81" s="6">
        <v>253</v>
      </c>
      <c r="U81" s="15">
        <v>3674</v>
      </c>
      <c r="V81" s="6">
        <v>343</v>
      </c>
      <c r="W81" s="15">
        <v>4973</v>
      </c>
    </row>
    <row r="82" spans="1:23" ht="13.5" thickBot="1" x14ac:dyDescent="0.25">
      <c r="A82" s="79"/>
      <c r="B82" s="80"/>
      <c r="C82" s="13" t="s">
        <v>115</v>
      </c>
      <c r="D82" s="6">
        <v>5</v>
      </c>
      <c r="E82" s="15">
        <v>70</v>
      </c>
      <c r="F82" s="5"/>
      <c r="G82" s="39"/>
      <c r="H82" s="6">
        <v>5</v>
      </c>
      <c r="I82" s="15">
        <v>70</v>
      </c>
      <c r="J82" s="6">
        <v>1</v>
      </c>
      <c r="K82" s="15">
        <v>13</v>
      </c>
      <c r="L82" s="5"/>
      <c r="M82" s="39"/>
      <c r="N82" s="6">
        <v>1</v>
      </c>
      <c r="O82" s="15">
        <v>13</v>
      </c>
      <c r="P82" s="6">
        <v>16</v>
      </c>
      <c r="Q82" s="15">
        <v>247</v>
      </c>
      <c r="R82" s="5"/>
      <c r="S82" s="39"/>
      <c r="T82" s="6">
        <v>16</v>
      </c>
      <c r="U82" s="15">
        <v>247</v>
      </c>
      <c r="V82" s="6">
        <v>22</v>
      </c>
      <c r="W82" s="15">
        <v>330</v>
      </c>
    </row>
    <row r="83" spans="1:23" ht="13.5" thickBot="1" x14ac:dyDescent="0.25">
      <c r="A83" s="80"/>
      <c r="B83" s="110" t="s">
        <v>6</v>
      </c>
      <c r="C83" s="111"/>
      <c r="D83" s="9">
        <v>278</v>
      </c>
      <c r="E83" s="16">
        <v>4196</v>
      </c>
      <c r="F83" s="9">
        <v>19</v>
      </c>
      <c r="G83" s="16">
        <v>31</v>
      </c>
      <c r="H83" s="9">
        <v>297</v>
      </c>
      <c r="I83" s="16">
        <v>4227</v>
      </c>
      <c r="J83" s="9">
        <v>111</v>
      </c>
      <c r="K83" s="16">
        <v>1611</v>
      </c>
      <c r="L83" s="9">
        <v>10</v>
      </c>
      <c r="M83" s="16">
        <v>68</v>
      </c>
      <c r="N83" s="9">
        <v>121</v>
      </c>
      <c r="O83" s="16">
        <v>1679</v>
      </c>
      <c r="P83" s="9">
        <v>951</v>
      </c>
      <c r="Q83" s="16">
        <v>14512</v>
      </c>
      <c r="R83" s="9">
        <v>61</v>
      </c>
      <c r="S83" s="16">
        <v>382</v>
      </c>
      <c r="T83" s="9">
        <v>1012</v>
      </c>
      <c r="U83" s="16">
        <v>14894</v>
      </c>
      <c r="V83" s="9">
        <v>1430</v>
      </c>
      <c r="W83" s="16">
        <v>20800</v>
      </c>
    </row>
    <row r="84" spans="1:23" ht="13.5" thickBot="1" x14ac:dyDescent="0.25">
      <c r="A84" s="78" t="s">
        <v>26</v>
      </c>
      <c r="B84" s="4" t="s">
        <v>64</v>
      </c>
      <c r="C84" s="13" t="s">
        <v>64</v>
      </c>
      <c r="D84" s="6">
        <v>47</v>
      </c>
      <c r="E84" s="15">
        <v>728</v>
      </c>
      <c r="F84" s="5"/>
      <c r="G84" s="39"/>
      <c r="H84" s="6">
        <v>47</v>
      </c>
      <c r="I84" s="15">
        <v>728</v>
      </c>
      <c r="J84" s="6">
        <v>43</v>
      </c>
      <c r="K84" s="15">
        <v>678</v>
      </c>
      <c r="L84" s="5"/>
      <c r="M84" s="39"/>
      <c r="N84" s="6">
        <v>43</v>
      </c>
      <c r="O84" s="15">
        <v>678</v>
      </c>
      <c r="P84" s="6">
        <v>336</v>
      </c>
      <c r="Q84" s="15">
        <v>5426</v>
      </c>
      <c r="R84" s="6">
        <v>5</v>
      </c>
      <c r="S84" s="15">
        <v>33</v>
      </c>
      <c r="T84" s="6">
        <v>341</v>
      </c>
      <c r="U84" s="15">
        <v>5459</v>
      </c>
      <c r="V84" s="6">
        <v>431</v>
      </c>
      <c r="W84" s="15">
        <v>6865</v>
      </c>
    </row>
    <row r="85" spans="1:23" ht="13.5" thickBot="1" x14ac:dyDescent="0.25">
      <c r="A85" s="80"/>
      <c r="B85" s="110" t="s">
        <v>6</v>
      </c>
      <c r="C85" s="111"/>
      <c r="D85" s="9">
        <v>47</v>
      </c>
      <c r="E85" s="16">
        <v>728</v>
      </c>
      <c r="F85" s="8"/>
      <c r="G85" s="40"/>
      <c r="H85" s="9">
        <v>47</v>
      </c>
      <c r="I85" s="16">
        <v>728</v>
      </c>
      <c r="J85" s="9">
        <v>43</v>
      </c>
      <c r="K85" s="16">
        <v>678</v>
      </c>
      <c r="L85" s="8"/>
      <c r="M85" s="40"/>
      <c r="N85" s="9">
        <v>43</v>
      </c>
      <c r="O85" s="16">
        <v>678</v>
      </c>
      <c r="P85" s="9">
        <v>336</v>
      </c>
      <c r="Q85" s="16">
        <v>5426</v>
      </c>
      <c r="R85" s="9">
        <v>5</v>
      </c>
      <c r="S85" s="16">
        <v>33</v>
      </c>
      <c r="T85" s="9">
        <v>341</v>
      </c>
      <c r="U85" s="16">
        <v>5459</v>
      </c>
      <c r="V85" s="9">
        <v>431</v>
      </c>
      <c r="W85" s="16">
        <v>6865</v>
      </c>
    </row>
    <row r="86" spans="1:23" ht="13.5" thickBot="1" x14ac:dyDescent="0.25">
      <c r="A86" s="78" t="s">
        <v>27</v>
      </c>
      <c r="B86" s="4" t="s">
        <v>65</v>
      </c>
      <c r="C86" s="13" t="s">
        <v>65</v>
      </c>
      <c r="D86" s="6">
        <v>8</v>
      </c>
      <c r="E86" s="15">
        <v>122</v>
      </c>
      <c r="F86" s="5"/>
      <c r="G86" s="39"/>
      <c r="H86" s="6">
        <v>8</v>
      </c>
      <c r="I86" s="15">
        <v>122</v>
      </c>
      <c r="J86" s="6">
        <v>3</v>
      </c>
      <c r="K86" s="15">
        <v>44</v>
      </c>
      <c r="L86" s="5"/>
      <c r="M86" s="39"/>
      <c r="N86" s="6">
        <v>3</v>
      </c>
      <c r="O86" s="15">
        <v>44</v>
      </c>
      <c r="P86" s="6">
        <v>45</v>
      </c>
      <c r="Q86" s="15">
        <v>679</v>
      </c>
      <c r="R86" s="6">
        <v>1</v>
      </c>
      <c r="S86" s="15">
        <v>6</v>
      </c>
      <c r="T86" s="6">
        <v>46</v>
      </c>
      <c r="U86" s="15">
        <v>685</v>
      </c>
      <c r="V86" s="6">
        <v>57</v>
      </c>
      <c r="W86" s="15">
        <v>851</v>
      </c>
    </row>
    <row r="87" spans="1:23" ht="13.5" thickBot="1" x14ac:dyDescent="0.25">
      <c r="A87" s="79"/>
      <c r="B87" s="78" t="s">
        <v>66</v>
      </c>
      <c r="C87" s="13" t="s">
        <v>116</v>
      </c>
      <c r="D87" s="6">
        <v>6</v>
      </c>
      <c r="E87" s="15">
        <v>95</v>
      </c>
      <c r="F87" s="5"/>
      <c r="G87" s="39"/>
      <c r="H87" s="6">
        <v>6</v>
      </c>
      <c r="I87" s="15">
        <v>95</v>
      </c>
      <c r="J87" s="6">
        <v>1</v>
      </c>
      <c r="K87" s="15">
        <v>17</v>
      </c>
      <c r="L87" s="5"/>
      <c r="M87" s="39"/>
      <c r="N87" s="6">
        <v>1</v>
      </c>
      <c r="O87" s="15">
        <v>17</v>
      </c>
      <c r="P87" s="6">
        <v>18</v>
      </c>
      <c r="Q87" s="15">
        <v>270</v>
      </c>
      <c r="R87" s="6">
        <v>3</v>
      </c>
      <c r="S87" s="15">
        <v>24</v>
      </c>
      <c r="T87" s="6">
        <v>21</v>
      </c>
      <c r="U87" s="15">
        <v>294</v>
      </c>
      <c r="V87" s="6">
        <v>28</v>
      </c>
      <c r="W87" s="15">
        <v>406</v>
      </c>
    </row>
    <row r="88" spans="1:23" ht="13.5" thickBot="1" x14ac:dyDescent="0.25">
      <c r="A88" s="79"/>
      <c r="B88" s="79"/>
      <c r="C88" s="13" t="s">
        <v>66</v>
      </c>
      <c r="D88" s="6">
        <v>6</v>
      </c>
      <c r="E88" s="15">
        <v>90</v>
      </c>
      <c r="F88" s="6">
        <v>2</v>
      </c>
      <c r="G88" s="15">
        <v>9</v>
      </c>
      <c r="H88" s="6">
        <v>8</v>
      </c>
      <c r="I88" s="15">
        <v>99</v>
      </c>
      <c r="J88" s="5"/>
      <c r="K88" s="39"/>
      <c r="L88" s="5"/>
      <c r="M88" s="39"/>
      <c r="N88" s="5"/>
      <c r="O88" s="39"/>
      <c r="P88" s="6">
        <v>29</v>
      </c>
      <c r="Q88" s="15">
        <v>418</v>
      </c>
      <c r="R88" s="6">
        <v>1</v>
      </c>
      <c r="S88" s="15">
        <v>6</v>
      </c>
      <c r="T88" s="6">
        <v>30</v>
      </c>
      <c r="U88" s="15">
        <v>424</v>
      </c>
      <c r="V88" s="6">
        <v>38</v>
      </c>
      <c r="W88" s="15">
        <v>523</v>
      </c>
    </row>
    <row r="89" spans="1:23" ht="13.5" thickBot="1" x14ac:dyDescent="0.25">
      <c r="A89" s="79"/>
      <c r="B89" s="80"/>
      <c r="C89" s="13" t="s">
        <v>118</v>
      </c>
      <c r="D89" s="6">
        <v>1</v>
      </c>
      <c r="E89" s="15">
        <v>15</v>
      </c>
      <c r="F89" s="5"/>
      <c r="G89" s="39"/>
      <c r="H89" s="6">
        <v>1</v>
      </c>
      <c r="I89" s="15">
        <v>15</v>
      </c>
      <c r="J89" s="5"/>
      <c r="K89" s="39"/>
      <c r="L89" s="5"/>
      <c r="M89" s="39"/>
      <c r="N89" s="5"/>
      <c r="O89" s="39"/>
      <c r="P89" s="6">
        <v>4</v>
      </c>
      <c r="Q89" s="15">
        <v>60</v>
      </c>
      <c r="R89" s="5"/>
      <c r="S89" s="39"/>
      <c r="T89" s="6">
        <v>4</v>
      </c>
      <c r="U89" s="15">
        <v>60</v>
      </c>
      <c r="V89" s="6">
        <v>5</v>
      </c>
      <c r="W89" s="15">
        <v>75</v>
      </c>
    </row>
    <row r="90" spans="1:23" ht="13.5" thickBot="1" x14ac:dyDescent="0.25">
      <c r="A90" s="79"/>
      <c r="B90" s="4" t="s">
        <v>67</v>
      </c>
      <c r="C90" s="13" t="s">
        <v>67</v>
      </c>
      <c r="D90" s="6">
        <v>7</v>
      </c>
      <c r="E90" s="15">
        <v>102</v>
      </c>
      <c r="F90" s="5"/>
      <c r="G90" s="39"/>
      <c r="H90" s="6">
        <v>7</v>
      </c>
      <c r="I90" s="15">
        <v>102</v>
      </c>
      <c r="J90" s="6">
        <v>1</v>
      </c>
      <c r="K90" s="15">
        <v>14</v>
      </c>
      <c r="L90" s="5"/>
      <c r="M90" s="39"/>
      <c r="N90" s="6">
        <v>1</v>
      </c>
      <c r="O90" s="15">
        <v>14</v>
      </c>
      <c r="P90" s="6">
        <v>17</v>
      </c>
      <c r="Q90" s="15">
        <v>257</v>
      </c>
      <c r="R90" s="5"/>
      <c r="S90" s="39"/>
      <c r="T90" s="6">
        <v>17</v>
      </c>
      <c r="U90" s="15">
        <v>257</v>
      </c>
      <c r="V90" s="6">
        <v>25</v>
      </c>
      <c r="W90" s="15">
        <v>373</v>
      </c>
    </row>
    <row r="91" spans="1:23" ht="13.5" thickBot="1" x14ac:dyDescent="0.25">
      <c r="A91" s="79"/>
      <c r="B91" s="78" t="s">
        <v>68</v>
      </c>
      <c r="C91" s="13" t="s">
        <v>119</v>
      </c>
      <c r="D91" s="6">
        <v>2</v>
      </c>
      <c r="E91" s="15">
        <v>27</v>
      </c>
      <c r="F91" s="5"/>
      <c r="G91" s="39"/>
      <c r="H91" s="6">
        <v>2</v>
      </c>
      <c r="I91" s="15">
        <v>27</v>
      </c>
      <c r="J91" s="6">
        <v>1</v>
      </c>
      <c r="K91" s="15">
        <v>14</v>
      </c>
      <c r="L91" s="5"/>
      <c r="M91" s="39"/>
      <c r="N91" s="6">
        <v>1</v>
      </c>
      <c r="O91" s="15">
        <v>14</v>
      </c>
      <c r="P91" s="6">
        <v>15</v>
      </c>
      <c r="Q91" s="15">
        <v>226</v>
      </c>
      <c r="R91" s="5"/>
      <c r="S91" s="39"/>
      <c r="T91" s="6">
        <v>15</v>
      </c>
      <c r="U91" s="15">
        <v>226</v>
      </c>
      <c r="V91" s="6">
        <v>18</v>
      </c>
      <c r="W91" s="15">
        <v>267</v>
      </c>
    </row>
    <row r="92" spans="1:23" ht="13.5" thickBot="1" x14ac:dyDescent="0.25">
      <c r="A92" s="79"/>
      <c r="B92" s="80"/>
      <c r="C92" s="13" t="s">
        <v>120</v>
      </c>
      <c r="D92" s="6">
        <v>62</v>
      </c>
      <c r="E92" s="15">
        <v>931</v>
      </c>
      <c r="F92" s="6">
        <v>4</v>
      </c>
      <c r="G92" s="15">
        <v>21</v>
      </c>
      <c r="H92" s="6">
        <v>66</v>
      </c>
      <c r="I92" s="15">
        <v>952</v>
      </c>
      <c r="J92" s="6">
        <v>17</v>
      </c>
      <c r="K92" s="15">
        <v>255</v>
      </c>
      <c r="L92" s="6">
        <v>1</v>
      </c>
      <c r="M92" s="15">
        <v>9</v>
      </c>
      <c r="N92" s="6">
        <v>18</v>
      </c>
      <c r="O92" s="15">
        <v>264</v>
      </c>
      <c r="P92" s="6">
        <v>161</v>
      </c>
      <c r="Q92" s="15">
        <v>2434</v>
      </c>
      <c r="R92" s="6">
        <v>5</v>
      </c>
      <c r="S92" s="15">
        <v>33</v>
      </c>
      <c r="T92" s="6">
        <v>166</v>
      </c>
      <c r="U92" s="15">
        <v>2467</v>
      </c>
      <c r="V92" s="6">
        <v>250</v>
      </c>
      <c r="W92" s="15">
        <v>3683</v>
      </c>
    </row>
    <row r="93" spans="1:23" ht="13.5" thickBot="1" x14ac:dyDescent="0.25">
      <c r="A93" s="79"/>
      <c r="B93" s="4" t="s">
        <v>69</v>
      </c>
      <c r="C93" s="13" t="s">
        <v>121</v>
      </c>
      <c r="D93" s="6">
        <v>5</v>
      </c>
      <c r="E93" s="15">
        <v>75</v>
      </c>
      <c r="F93" s="5"/>
      <c r="G93" s="39"/>
      <c r="H93" s="6">
        <v>5</v>
      </c>
      <c r="I93" s="15">
        <v>75</v>
      </c>
      <c r="J93" s="5"/>
      <c r="K93" s="39"/>
      <c r="L93" s="5"/>
      <c r="M93" s="39"/>
      <c r="N93" s="5"/>
      <c r="O93" s="39"/>
      <c r="P93" s="6">
        <v>4</v>
      </c>
      <c r="Q93" s="15">
        <v>57</v>
      </c>
      <c r="R93" s="5"/>
      <c r="S93" s="39"/>
      <c r="T93" s="6">
        <v>4</v>
      </c>
      <c r="U93" s="15">
        <v>57</v>
      </c>
      <c r="V93" s="6">
        <v>9</v>
      </c>
      <c r="W93" s="15">
        <v>132</v>
      </c>
    </row>
    <row r="94" spans="1:23" ht="13.5" thickBot="1" x14ac:dyDescent="0.25">
      <c r="A94" s="79"/>
      <c r="B94" s="78" t="s">
        <v>71</v>
      </c>
      <c r="C94" s="13" t="s">
        <v>122</v>
      </c>
      <c r="D94" s="6">
        <v>1</v>
      </c>
      <c r="E94" s="15">
        <v>18</v>
      </c>
      <c r="F94" s="5"/>
      <c r="G94" s="39"/>
      <c r="H94" s="6">
        <v>1</v>
      </c>
      <c r="I94" s="15">
        <v>18</v>
      </c>
      <c r="J94" s="5"/>
      <c r="K94" s="39"/>
      <c r="L94" s="5"/>
      <c r="M94" s="39"/>
      <c r="N94" s="5"/>
      <c r="O94" s="39"/>
      <c r="P94" s="6">
        <v>6</v>
      </c>
      <c r="Q94" s="15">
        <v>101</v>
      </c>
      <c r="R94" s="5"/>
      <c r="S94" s="39"/>
      <c r="T94" s="6">
        <v>6</v>
      </c>
      <c r="U94" s="15">
        <v>101</v>
      </c>
      <c r="V94" s="6">
        <v>7</v>
      </c>
      <c r="W94" s="15">
        <v>119</v>
      </c>
    </row>
    <row r="95" spans="1:23" ht="13.5" thickBot="1" x14ac:dyDescent="0.25">
      <c r="A95" s="79"/>
      <c r="B95" s="79"/>
      <c r="C95" s="13" t="s">
        <v>123</v>
      </c>
      <c r="D95" s="6">
        <v>1</v>
      </c>
      <c r="E95" s="15">
        <v>14</v>
      </c>
      <c r="F95" s="5"/>
      <c r="G95" s="39"/>
      <c r="H95" s="6">
        <v>1</v>
      </c>
      <c r="I95" s="15">
        <v>14</v>
      </c>
      <c r="J95" s="5"/>
      <c r="K95" s="39"/>
      <c r="L95" s="5"/>
      <c r="M95" s="39"/>
      <c r="N95" s="5"/>
      <c r="O95" s="39"/>
      <c r="P95" s="5"/>
      <c r="Q95" s="39"/>
      <c r="R95" s="5"/>
      <c r="S95" s="39"/>
      <c r="T95" s="5"/>
      <c r="U95" s="39"/>
      <c r="V95" s="6">
        <v>1</v>
      </c>
      <c r="W95" s="15">
        <v>14</v>
      </c>
    </row>
    <row r="96" spans="1:23" ht="13.5" thickBot="1" x14ac:dyDescent="0.25">
      <c r="A96" s="79"/>
      <c r="B96" s="79"/>
      <c r="C96" s="13" t="s">
        <v>124</v>
      </c>
      <c r="D96" s="6">
        <v>1</v>
      </c>
      <c r="E96" s="15">
        <v>15</v>
      </c>
      <c r="F96" s="5"/>
      <c r="G96" s="39"/>
      <c r="H96" s="6">
        <v>1</v>
      </c>
      <c r="I96" s="15">
        <v>15</v>
      </c>
      <c r="J96" s="5"/>
      <c r="K96" s="39"/>
      <c r="L96" s="5"/>
      <c r="M96" s="39"/>
      <c r="N96" s="5"/>
      <c r="O96" s="39"/>
      <c r="P96" s="6">
        <v>3</v>
      </c>
      <c r="Q96" s="15">
        <v>47</v>
      </c>
      <c r="R96" s="5"/>
      <c r="S96" s="39"/>
      <c r="T96" s="6">
        <v>3</v>
      </c>
      <c r="U96" s="15">
        <v>47</v>
      </c>
      <c r="V96" s="6">
        <v>4</v>
      </c>
      <c r="W96" s="15">
        <v>62</v>
      </c>
    </row>
    <row r="97" spans="1:23" ht="13.5" thickBot="1" x14ac:dyDescent="0.25">
      <c r="A97" s="79"/>
      <c r="B97" s="80"/>
      <c r="C97" s="13" t="s">
        <v>71</v>
      </c>
      <c r="D97" s="6">
        <v>10</v>
      </c>
      <c r="E97" s="15">
        <v>161</v>
      </c>
      <c r="F97" s="5"/>
      <c r="G97" s="39"/>
      <c r="H97" s="6">
        <v>10</v>
      </c>
      <c r="I97" s="15">
        <v>161</v>
      </c>
      <c r="J97" s="6">
        <v>4</v>
      </c>
      <c r="K97" s="15">
        <v>62</v>
      </c>
      <c r="L97" s="5"/>
      <c r="M97" s="39"/>
      <c r="N97" s="6">
        <v>4</v>
      </c>
      <c r="O97" s="15">
        <v>62</v>
      </c>
      <c r="P97" s="6">
        <v>18</v>
      </c>
      <c r="Q97" s="15">
        <v>270</v>
      </c>
      <c r="R97" s="6">
        <v>3</v>
      </c>
      <c r="S97" s="15">
        <v>14</v>
      </c>
      <c r="T97" s="6">
        <v>21</v>
      </c>
      <c r="U97" s="15">
        <v>284</v>
      </c>
      <c r="V97" s="6">
        <v>35</v>
      </c>
      <c r="W97" s="15">
        <v>507</v>
      </c>
    </row>
    <row r="98" spans="1:23" ht="13.5" thickBot="1" x14ac:dyDescent="0.25">
      <c r="A98" s="80"/>
      <c r="B98" s="110" t="s">
        <v>6</v>
      </c>
      <c r="C98" s="111"/>
      <c r="D98" s="9">
        <v>110</v>
      </c>
      <c r="E98" s="16">
        <v>1665</v>
      </c>
      <c r="F98" s="9">
        <v>6</v>
      </c>
      <c r="G98" s="16">
        <v>30</v>
      </c>
      <c r="H98" s="9">
        <v>116</v>
      </c>
      <c r="I98" s="16">
        <v>1695</v>
      </c>
      <c r="J98" s="9">
        <v>27</v>
      </c>
      <c r="K98" s="16">
        <v>406</v>
      </c>
      <c r="L98" s="9">
        <v>1</v>
      </c>
      <c r="M98" s="16">
        <v>9</v>
      </c>
      <c r="N98" s="9">
        <v>28</v>
      </c>
      <c r="O98" s="16">
        <v>415</v>
      </c>
      <c r="P98" s="9">
        <v>320</v>
      </c>
      <c r="Q98" s="16">
        <v>4819</v>
      </c>
      <c r="R98" s="9">
        <v>13</v>
      </c>
      <c r="S98" s="16">
        <v>83</v>
      </c>
      <c r="T98" s="9">
        <v>333</v>
      </c>
      <c r="U98" s="16">
        <v>4902</v>
      </c>
      <c r="V98" s="9">
        <v>477</v>
      </c>
      <c r="W98" s="16">
        <v>7012</v>
      </c>
    </row>
    <row r="99" spans="1:23" ht="13.5" thickBot="1" x14ac:dyDescent="0.25">
      <c r="A99" s="78" t="s">
        <v>30</v>
      </c>
      <c r="B99" s="78" t="s">
        <v>73</v>
      </c>
      <c r="C99" s="13" t="s">
        <v>125</v>
      </c>
      <c r="D99" s="5"/>
      <c r="E99" s="39"/>
      <c r="F99" s="5"/>
      <c r="G99" s="39"/>
      <c r="H99" s="5"/>
      <c r="I99" s="39"/>
      <c r="J99" s="5"/>
      <c r="K99" s="39"/>
      <c r="L99" s="6">
        <v>1</v>
      </c>
      <c r="M99" s="15">
        <v>9</v>
      </c>
      <c r="N99" s="6">
        <v>1</v>
      </c>
      <c r="O99" s="15">
        <v>9</v>
      </c>
      <c r="P99" s="6">
        <v>8</v>
      </c>
      <c r="Q99" s="15">
        <v>129</v>
      </c>
      <c r="R99" s="5"/>
      <c r="S99" s="39"/>
      <c r="T99" s="6">
        <v>8</v>
      </c>
      <c r="U99" s="15">
        <v>129</v>
      </c>
      <c r="V99" s="6">
        <v>9</v>
      </c>
      <c r="W99" s="15">
        <v>138</v>
      </c>
    </row>
    <row r="100" spans="1:23" ht="13.5" thickBot="1" x14ac:dyDescent="0.25">
      <c r="A100" s="79"/>
      <c r="B100" s="79"/>
      <c r="C100" s="13" t="s">
        <v>126</v>
      </c>
      <c r="D100" s="5"/>
      <c r="E100" s="39"/>
      <c r="F100" s="5"/>
      <c r="G100" s="39"/>
      <c r="H100" s="5"/>
      <c r="I100" s="39"/>
      <c r="J100" s="6">
        <v>1</v>
      </c>
      <c r="K100" s="15">
        <v>13</v>
      </c>
      <c r="L100" s="5"/>
      <c r="M100" s="39"/>
      <c r="N100" s="6">
        <v>1</v>
      </c>
      <c r="O100" s="15">
        <v>13</v>
      </c>
      <c r="P100" s="6">
        <v>2</v>
      </c>
      <c r="Q100" s="15">
        <v>29</v>
      </c>
      <c r="R100" s="5"/>
      <c r="S100" s="39"/>
      <c r="T100" s="6">
        <v>2</v>
      </c>
      <c r="U100" s="15">
        <v>29</v>
      </c>
      <c r="V100" s="6">
        <v>3</v>
      </c>
      <c r="W100" s="15">
        <v>42</v>
      </c>
    </row>
    <row r="101" spans="1:23" ht="13.5" thickBot="1" x14ac:dyDescent="0.25">
      <c r="A101" s="79"/>
      <c r="B101" s="79"/>
      <c r="C101" s="13" t="s">
        <v>127</v>
      </c>
      <c r="D101" s="5"/>
      <c r="E101" s="39"/>
      <c r="F101" s="5"/>
      <c r="G101" s="39"/>
      <c r="H101" s="5"/>
      <c r="I101" s="39"/>
      <c r="J101" s="5"/>
      <c r="K101" s="39"/>
      <c r="L101" s="5"/>
      <c r="M101" s="39"/>
      <c r="N101" s="5"/>
      <c r="O101" s="39"/>
      <c r="P101" s="6">
        <v>10</v>
      </c>
      <c r="Q101" s="15">
        <v>159</v>
      </c>
      <c r="R101" s="6">
        <v>2</v>
      </c>
      <c r="S101" s="15">
        <v>12</v>
      </c>
      <c r="T101" s="6">
        <v>12</v>
      </c>
      <c r="U101" s="15">
        <v>171</v>
      </c>
      <c r="V101" s="6">
        <v>12</v>
      </c>
      <c r="W101" s="15">
        <v>171</v>
      </c>
    </row>
    <row r="102" spans="1:23" ht="13.5" thickBot="1" x14ac:dyDescent="0.25">
      <c r="A102" s="79"/>
      <c r="B102" s="80"/>
      <c r="C102" s="13" t="s">
        <v>128</v>
      </c>
      <c r="D102" s="5"/>
      <c r="E102" s="39"/>
      <c r="F102" s="5"/>
      <c r="G102" s="39"/>
      <c r="H102" s="5"/>
      <c r="I102" s="39"/>
      <c r="J102" s="5"/>
      <c r="K102" s="39"/>
      <c r="L102" s="5"/>
      <c r="M102" s="39"/>
      <c r="N102" s="5"/>
      <c r="O102" s="39"/>
      <c r="P102" s="6">
        <v>3</v>
      </c>
      <c r="Q102" s="15">
        <v>48</v>
      </c>
      <c r="R102" s="5"/>
      <c r="S102" s="39"/>
      <c r="T102" s="6">
        <v>3</v>
      </c>
      <c r="U102" s="15">
        <v>48</v>
      </c>
      <c r="V102" s="6">
        <v>3</v>
      </c>
      <c r="W102" s="15">
        <v>48</v>
      </c>
    </row>
    <row r="103" spans="1:23" ht="13.5" thickBot="1" x14ac:dyDescent="0.25">
      <c r="A103" s="79"/>
      <c r="B103" s="4" t="s">
        <v>74</v>
      </c>
      <c r="C103" s="13" t="s">
        <v>129</v>
      </c>
      <c r="D103" s="6">
        <v>1</v>
      </c>
      <c r="E103" s="15">
        <v>14</v>
      </c>
      <c r="F103" s="5"/>
      <c r="G103" s="39"/>
      <c r="H103" s="6">
        <v>1</v>
      </c>
      <c r="I103" s="15">
        <v>14</v>
      </c>
      <c r="J103" s="5"/>
      <c r="K103" s="39"/>
      <c r="L103" s="5"/>
      <c r="M103" s="39"/>
      <c r="N103" s="5"/>
      <c r="O103" s="39"/>
      <c r="P103" s="6">
        <v>2</v>
      </c>
      <c r="Q103" s="15">
        <v>28</v>
      </c>
      <c r="R103" s="5"/>
      <c r="S103" s="39"/>
      <c r="T103" s="6">
        <v>2</v>
      </c>
      <c r="U103" s="15">
        <v>28</v>
      </c>
      <c r="V103" s="6">
        <v>3</v>
      </c>
      <c r="W103" s="15">
        <v>42</v>
      </c>
    </row>
    <row r="104" spans="1:23" ht="13.5" thickBot="1" x14ac:dyDescent="0.25">
      <c r="A104" s="79"/>
      <c r="B104" s="78" t="s">
        <v>75</v>
      </c>
      <c r="C104" s="13" t="s">
        <v>130</v>
      </c>
      <c r="D104" s="6">
        <v>2</v>
      </c>
      <c r="E104" s="15">
        <v>26</v>
      </c>
      <c r="F104" s="5"/>
      <c r="G104" s="39"/>
      <c r="H104" s="6">
        <v>2</v>
      </c>
      <c r="I104" s="15">
        <v>26</v>
      </c>
      <c r="J104" s="5"/>
      <c r="K104" s="39"/>
      <c r="L104" s="5"/>
      <c r="M104" s="39"/>
      <c r="N104" s="5"/>
      <c r="O104" s="39"/>
      <c r="P104" s="6">
        <v>1</v>
      </c>
      <c r="Q104" s="15">
        <v>16</v>
      </c>
      <c r="R104" s="5"/>
      <c r="S104" s="39"/>
      <c r="T104" s="6">
        <v>1</v>
      </c>
      <c r="U104" s="15">
        <v>16</v>
      </c>
      <c r="V104" s="6">
        <v>3</v>
      </c>
      <c r="W104" s="15">
        <v>42</v>
      </c>
    </row>
    <row r="105" spans="1:23" ht="13.5" thickBot="1" x14ac:dyDescent="0.25">
      <c r="A105" s="79"/>
      <c r="B105" s="79"/>
      <c r="C105" s="13" t="s">
        <v>131</v>
      </c>
      <c r="D105" s="6">
        <v>3</v>
      </c>
      <c r="E105" s="15">
        <v>46</v>
      </c>
      <c r="F105" s="5"/>
      <c r="G105" s="39"/>
      <c r="H105" s="6">
        <v>3</v>
      </c>
      <c r="I105" s="15">
        <v>46</v>
      </c>
      <c r="J105" s="5"/>
      <c r="K105" s="39"/>
      <c r="L105" s="5"/>
      <c r="M105" s="39"/>
      <c r="N105" s="5"/>
      <c r="O105" s="39"/>
      <c r="P105" s="6">
        <v>5</v>
      </c>
      <c r="Q105" s="15">
        <v>86</v>
      </c>
      <c r="R105" s="5"/>
      <c r="S105" s="39"/>
      <c r="T105" s="6">
        <v>5</v>
      </c>
      <c r="U105" s="15">
        <v>86</v>
      </c>
      <c r="V105" s="6">
        <v>8</v>
      </c>
      <c r="W105" s="15">
        <v>132</v>
      </c>
    </row>
    <row r="106" spans="1:23" ht="13.5" thickBot="1" x14ac:dyDescent="0.25">
      <c r="A106" s="79"/>
      <c r="B106" s="79"/>
      <c r="C106" s="13" t="s">
        <v>132</v>
      </c>
      <c r="D106" s="5"/>
      <c r="E106" s="39"/>
      <c r="F106" s="5"/>
      <c r="G106" s="39"/>
      <c r="H106" s="5"/>
      <c r="I106" s="39"/>
      <c r="J106" s="5"/>
      <c r="K106" s="39"/>
      <c r="L106" s="5"/>
      <c r="M106" s="39"/>
      <c r="N106" s="5"/>
      <c r="O106" s="39"/>
      <c r="P106" s="6">
        <v>2</v>
      </c>
      <c r="Q106" s="15">
        <v>30</v>
      </c>
      <c r="R106" s="5"/>
      <c r="S106" s="39"/>
      <c r="T106" s="6">
        <v>2</v>
      </c>
      <c r="U106" s="15">
        <v>30</v>
      </c>
      <c r="V106" s="6">
        <v>2</v>
      </c>
      <c r="W106" s="15">
        <v>30</v>
      </c>
    </row>
    <row r="107" spans="1:23" ht="13.5" thickBot="1" x14ac:dyDescent="0.25">
      <c r="A107" s="79"/>
      <c r="B107" s="80"/>
      <c r="C107" s="13" t="s">
        <v>75</v>
      </c>
      <c r="D107" s="6">
        <v>6</v>
      </c>
      <c r="E107" s="15">
        <v>93</v>
      </c>
      <c r="F107" s="5"/>
      <c r="G107" s="39"/>
      <c r="H107" s="6">
        <v>6</v>
      </c>
      <c r="I107" s="15">
        <v>93</v>
      </c>
      <c r="J107" s="6">
        <v>2</v>
      </c>
      <c r="K107" s="15">
        <v>29</v>
      </c>
      <c r="L107" s="5"/>
      <c r="M107" s="39"/>
      <c r="N107" s="6">
        <v>2</v>
      </c>
      <c r="O107" s="15">
        <v>29</v>
      </c>
      <c r="P107" s="6">
        <v>50</v>
      </c>
      <c r="Q107" s="15">
        <v>761</v>
      </c>
      <c r="R107" s="6">
        <v>2</v>
      </c>
      <c r="S107" s="15">
        <v>15</v>
      </c>
      <c r="T107" s="6">
        <v>52</v>
      </c>
      <c r="U107" s="15">
        <v>776</v>
      </c>
      <c r="V107" s="6">
        <v>60</v>
      </c>
      <c r="W107" s="15">
        <v>898</v>
      </c>
    </row>
    <row r="108" spans="1:23" ht="13.5" thickBot="1" x14ac:dyDescent="0.25">
      <c r="A108" s="79"/>
      <c r="B108" s="78" t="s">
        <v>76</v>
      </c>
      <c r="C108" s="13" t="s">
        <v>133</v>
      </c>
      <c r="D108" s="6">
        <v>2</v>
      </c>
      <c r="E108" s="15">
        <v>27</v>
      </c>
      <c r="F108" s="5"/>
      <c r="G108" s="39"/>
      <c r="H108" s="6">
        <v>2</v>
      </c>
      <c r="I108" s="15">
        <v>27</v>
      </c>
      <c r="J108" s="5"/>
      <c r="K108" s="39"/>
      <c r="L108" s="5"/>
      <c r="M108" s="39"/>
      <c r="N108" s="5"/>
      <c r="O108" s="39"/>
      <c r="P108" s="6">
        <v>4</v>
      </c>
      <c r="Q108" s="15">
        <v>58</v>
      </c>
      <c r="R108" s="5"/>
      <c r="S108" s="39"/>
      <c r="T108" s="6">
        <v>4</v>
      </c>
      <c r="U108" s="15">
        <v>58</v>
      </c>
      <c r="V108" s="6">
        <v>6</v>
      </c>
      <c r="W108" s="15">
        <v>85</v>
      </c>
    </row>
    <row r="109" spans="1:23" ht="13.5" thickBot="1" x14ac:dyDescent="0.25">
      <c r="A109" s="79"/>
      <c r="B109" s="79"/>
      <c r="C109" s="13" t="s">
        <v>135</v>
      </c>
      <c r="D109" s="5"/>
      <c r="E109" s="39"/>
      <c r="F109" s="6">
        <v>1</v>
      </c>
      <c r="G109" s="15">
        <v>3</v>
      </c>
      <c r="H109" s="6">
        <v>1</v>
      </c>
      <c r="I109" s="15">
        <v>3</v>
      </c>
      <c r="J109" s="6">
        <v>2</v>
      </c>
      <c r="K109" s="15">
        <v>27</v>
      </c>
      <c r="L109" s="6">
        <v>1</v>
      </c>
      <c r="M109" s="15">
        <v>3</v>
      </c>
      <c r="N109" s="6">
        <v>3</v>
      </c>
      <c r="O109" s="15">
        <v>30</v>
      </c>
      <c r="P109" s="6">
        <v>9</v>
      </c>
      <c r="Q109" s="15">
        <v>140</v>
      </c>
      <c r="R109" s="6">
        <v>1</v>
      </c>
      <c r="S109" s="15">
        <v>4</v>
      </c>
      <c r="T109" s="6">
        <v>10</v>
      </c>
      <c r="U109" s="15">
        <v>144</v>
      </c>
      <c r="V109" s="6">
        <v>14</v>
      </c>
      <c r="W109" s="15">
        <v>177</v>
      </c>
    </row>
    <row r="110" spans="1:23" ht="13.5" thickBot="1" x14ac:dyDescent="0.25">
      <c r="A110" s="79"/>
      <c r="B110" s="80"/>
      <c r="C110" s="13" t="s">
        <v>313</v>
      </c>
      <c r="D110" s="5"/>
      <c r="E110" s="39"/>
      <c r="F110" s="5"/>
      <c r="G110" s="39"/>
      <c r="H110" s="5"/>
      <c r="I110" s="39"/>
      <c r="J110" s="5"/>
      <c r="K110" s="39"/>
      <c r="L110" s="5"/>
      <c r="M110" s="39"/>
      <c r="N110" s="5"/>
      <c r="O110" s="39"/>
      <c r="P110" s="6">
        <v>1</v>
      </c>
      <c r="Q110" s="15">
        <v>12</v>
      </c>
      <c r="R110" s="5"/>
      <c r="S110" s="39"/>
      <c r="T110" s="6">
        <v>1</v>
      </c>
      <c r="U110" s="15">
        <v>12</v>
      </c>
      <c r="V110" s="6">
        <v>1</v>
      </c>
      <c r="W110" s="15">
        <v>12</v>
      </c>
    </row>
    <row r="111" spans="1:23" ht="13.5" thickBot="1" x14ac:dyDescent="0.25">
      <c r="A111" s="80"/>
      <c r="B111" s="110" t="s">
        <v>6</v>
      </c>
      <c r="C111" s="111"/>
      <c r="D111" s="9">
        <v>14</v>
      </c>
      <c r="E111" s="16">
        <v>206</v>
      </c>
      <c r="F111" s="9">
        <v>1</v>
      </c>
      <c r="G111" s="16">
        <v>3</v>
      </c>
      <c r="H111" s="9">
        <v>15</v>
      </c>
      <c r="I111" s="16">
        <v>209</v>
      </c>
      <c r="J111" s="9">
        <v>5</v>
      </c>
      <c r="K111" s="16">
        <v>69</v>
      </c>
      <c r="L111" s="9">
        <v>2</v>
      </c>
      <c r="M111" s="16">
        <v>12</v>
      </c>
      <c r="N111" s="9">
        <v>7</v>
      </c>
      <c r="O111" s="16">
        <v>81</v>
      </c>
      <c r="P111" s="9">
        <v>97</v>
      </c>
      <c r="Q111" s="16">
        <v>1496</v>
      </c>
      <c r="R111" s="9">
        <v>5</v>
      </c>
      <c r="S111" s="16">
        <v>31</v>
      </c>
      <c r="T111" s="9">
        <v>102</v>
      </c>
      <c r="U111" s="16">
        <v>1527</v>
      </c>
      <c r="V111" s="9">
        <v>124</v>
      </c>
      <c r="W111" s="16">
        <v>1817</v>
      </c>
    </row>
    <row r="112" spans="1:23" ht="13.5" thickBot="1" x14ac:dyDescent="0.25">
      <c r="A112" s="78" t="s">
        <v>31</v>
      </c>
      <c r="B112" s="4" t="s">
        <v>79</v>
      </c>
      <c r="C112" s="13" t="s">
        <v>79</v>
      </c>
      <c r="D112" s="5"/>
      <c r="E112" s="39"/>
      <c r="F112" s="6">
        <v>1</v>
      </c>
      <c r="G112" s="15">
        <v>3</v>
      </c>
      <c r="H112" s="6">
        <v>1</v>
      </c>
      <c r="I112" s="15">
        <v>3</v>
      </c>
      <c r="J112" s="6">
        <v>6</v>
      </c>
      <c r="K112" s="15">
        <v>81</v>
      </c>
      <c r="L112" s="6">
        <v>6</v>
      </c>
      <c r="M112" s="15">
        <v>27</v>
      </c>
      <c r="N112" s="6">
        <v>12</v>
      </c>
      <c r="O112" s="15">
        <v>108</v>
      </c>
      <c r="P112" s="6">
        <v>16</v>
      </c>
      <c r="Q112" s="15">
        <v>222</v>
      </c>
      <c r="R112" s="6">
        <v>31</v>
      </c>
      <c r="S112" s="15">
        <v>171</v>
      </c>
      <c r="T112" s="6">
        <v>47</v>
      </c>
      <c r="U112" s="15">
        <v>393</v>
      </c>
      <c r="V112" s="6">
        <v>60</v>
      </c>
      <c r="W112" s="15">
        <v>504</v>
      </c>
    </row>
    <row r="113" spans="1:23" ht="13.5" thickBot="1" x14ac:dyDescent="0.25">
      <c r="A113" s="79"/>
      <c r="B113" s="78" t="s">
        <v>80</v>
      </c>
      <c r="C113" s="13" t="s">
        <v>136</v>
      </c>
      <c r="D113" s="5"/>
      <c r="E113" s="39"/>
      <c r="F113" s="5"/>
      <c r="G113" s="39"/>
      <c r="H113" s="5"/>
      <c r="I113" s="39"/>
      <c r="J113" s="6">
        <v>18</v>
      </c>
      <c r="K113" s="15">
        <v>267</v>
      </c>
      <c r="L113" s="6">
        <v>2</v>
      </c>
      <c r="M113" s="15">
        <v>15</v>
      </c>
      <c r="N113" s="6">
        <v>20</v>
      </c>
      <c r="O113" s="15">
        <v>282</v>
      </c>
      <c r="P113" s="6">
        <v>91</v>
      </c>
      <c r="Q113" s="15">
        <v>1347</v>
      </c>
      <c r="R113" s="6">
        <v>5</v>
      </c>
      <c r="S113" s="15">
        <v>36</v>
      </c>
      <c r="T113" s="6">
        <v>96</v>
      </c>
      <c r="U113" s="15">
        <v>1383</v>
      </c>
      <c r="V113" s="6">
        <v>116</v>
      </c>
      <c r="W113" s="15">
        <v>1665</v>
      </c>
    </row>
    <row r="114" spans="1:23" ht="13.5" thickBot="1" x14ac:dyDescent="0.25">
      <c r="A114" s="79"/>
      <c r="B114" s="80"/>
      <c r="C114" s="13" t="s">
        <v>137</v>
      </c>
      <c r="D114" s="6">
        <v>18</v>
      </c>
      <c r="E114" s="15">
        <v>245</v>
      </c>
      <c r="F114" s="5"/>
      <c r="G114" s="39"/>
      <c r="H114" s="6">
        <v>18</v>
      </c>
      <c r="I114" s="15">
        <v>245</v>
      </c>
      <c r="J114" s="5"/>
      <c r="K114" s="39"/>
      <c r="L114" s="5"/>
      <c r="M114" s="39"/>
      <c r="N114" s="5"/>
      <c r="O114" s="39"/>
      <c r="P114" s="6">
        <v>21</v>
      </c>
      <c r="Q114" s="15">
        <v>330</v>
      </c>
      <c r="R114" s="6">
        <v>1</v>
      </c>
      <c r="S114" s="15">
        <v>6</v>
      </c>
      <c r="T114" s="6">
        <v>22</v>
      </c>
      <c r="U114" s="15">
        <v>336</v>
      </c>
      <c r="V114" s="6">
        <v>40</v>
      </c>
      <c r="W114" s="15">
        <v>581</v>
      </c>
    </row>
    <row r="115" spans="1:23" ht="13.5" thickBot="1" x14ac:dyDescent="0.25">
      <c r="A115" s="80"/>
      <c r="B115" s="110" t="s">
        <v>6</v>
      </c>
      <c r="C115" s="111"/>
      <c r="D115" s="9">
        <v>18</v>
      </c>
      <c r="E115" s="16">
        <v>245</v>
      </c>
      <c r="F115" s="9">
        <v>1</v>
      </c>
      <c r="G115" s="16">
        <v>3</v>
      </c>
      <c r="H115" s="9">
        <v>19</v>
      </c>
      <c r="I115" s="16">
        <v>248</v>
      </c>
      <c r="J115" s="9">
        <v>24</v>
      </c>
      <c r="K115" s="16">
        <v>348</v>
      </c>
      <c r="L115" s="9">
        <v>8</v>
      </c>
      <c r="M115" s="16">
        <v>42</v>
      </c>
      <c r="N115" s="9">
        <v>32</v>
      </c>
      <c r="O115" s="16">
        <v>390</v>
      </c>
      <c r="P115" s="9">
        <v>128</v>
      </c>
      <c r="Q115" s="16">
        <v>1899</v>
      </c>
      <c r="R115" s="9">
        <v>37</v>
      </c>
      <c r="S115" s="16">
        <v>213</v>
      </c>
      <c r="T115" s="9">
        <v>165</v>
      </c>
      <c r="U115" s="16">
        <v>2112</v>
      </c>
      <c r="V115" s="9">
        <v>216</v>
      </c>
      <c r="W115" s="16">
        <v>2750</v>
      </c>
    </row>
    <row r="116" spans="1:23" ht="13.5" thickBot="1" x14ac:dyDescent="0.25">
      <c r="A116" s="78" t="s">
        <v>32</v>
      </c>
      <c r="B116" s="4" t="s">
        <v>81</v>
      </c>
      <c r="C116" s="13" t="s">
        <v>138</v>
      </c>
      <c r="D116" s="6">
        <v>12</v>
      </c>
      <c r="E116" s="15">
        <v>174</v>
      </c>
      <c r="F116" s="5"/>
      <c r="G116" s="39"/>
      <c r="H116" s="6">
        <v>12</v>
      </c>
      <c r="I116" s="15">
        <v>174</v>
      </c>
      <c r="J116" s="6">
        <v>10</v>
      </c>
      <c r="K116" s="15">
        <v>163</v>
      </c>
      <c r="L116" s="6">
        <v>1</v>
      </c>
      <c r="M116" s="15">
        <v>6</v>
      </c>
      <c r="N116" s="6">
        <v>11</v>
      </c>
      <c r="O116" s="15">
        <v>169</v>
      </c>
      <c r="P116" s="6">
        <v>107</v>
      </c>
      <c r="Q116" s="15">
        <v>1745</v>
      </c>
      <c r="R116" s="6">
        <v>5</v>
      </c>
      <c r="S116" s="15">
        <v>35</v>
      </c>
      <c r="T116" s="6">
        <v>112</v>
      </c>
      <c r="U116" s="15">
        <v>1780</v>
      </c>
      <c r="V116" s="6">
        <v>135</v>
      </c>
      <c r="W116" s="15">
        <v>2123</v>
      </c>
    </row>
    <row r="117" spans="1:23" ht="13.5" thickBot="1" x14ac:dyDescent="0.25">
      <c r="A117" s="80"/>
      <c r="B117" s="110" t="s">
        <v>6</v>
      </c>
      <c r="C117" s="111"/>
      <c r="D117" s="9">
        <v>12</v>
      </c>
      <c r="E117" s="16">
        <v>174</v>
      </c>
      <c r="F117" s="8"/>
      <c r="G117" s="40"/>
      <c r="H117" s="9">
        <v>12</v>
      </c>
      <c r="I117" s="16">
        <v>174</v>
      </c>
      <c r="J117" s="9">
        <v>10</v>
      </c>
      <c r="K117" s="16">
        <v>163</v>
      </c>
      <c r="L117" s="9">
        <v>1</v>
      </c>
      <c r="M117" s="16">
        <v>6</v>
      </c>
      <c r="N117" s="9">
        <v>11</v>
      </c>
      <c r="O117" s="16">
        <v>169</v>
      </c>
      <c r="P117" s="9">
        <v>107</v>
      </c>
      <c r="Q117" s="16">
        <v>1745</v>
      </c>
      <c r="R117" s="9">
        <v>5</v>
      </c>
      <c r="S117" s="16">
        <v>35</v>
      </c>
      <c r="T117" s="9">
        <v>112</v>
      </c>
      <c r="U117" s="16">
        <v>1780</v>
      </c>
      <c r="V117" s="9">
        <v>135</v>
      </c>
      <c r="W117" s="16">
        <v>2123</v>
      </c>
    </row>
    <row r="118" spans="1:23" ht="13.5" thickBot="1" x14ac:dyDescent="0.25">
      <c r="A118" s="78" t="s">
        <v>33</v>
      </c>
      <c r="B118" s="4" t="s">
        <v>75</v>
      </c>
      <c r="C118" s="13" t="s">
        <v>75</v>
      </c>
      <c r="D118" s="5"/>
      <c r="E118" s="39"/>
      <c r="F118" s="5"/>
      <c r="G118" s="39"/>
      <c r="H118" s="5"/>
      <c r="I118" s="39"/>
      <c r="J118" s="5"/>
      <c r="K118" s="39"/>
      <c r="L118" s="5"/>
      <c r="M118" s="39"/>
      <c r="N118" s="5"/>
      <c r="O118" s="39"/>
      <c r="P118" s="6">
        <v>1</v>
      </c>
      <c r="Q118" s="15">
        <v>18</v>
      </c>
      <c r="R118" s="5"/>
      <c r="S118" s="39"/>
      <c r="T118" s="6">
        <v>1</v>
      </c>
      <c r="U118" s="15">
        <v>18</v>
      </c>
      <c r="V118" s="6">
        <v>1</v>
      </c>
      <c r="W118" s="15">
        <v>18</v>
      </c>
    </row>
    <row r="119" spans="1:23" ht="13.5" thickBot="1" x14ac:dyDescent="0.25">
      <c r="A119" s="79"/>
      <c r="B119" s="4" t="s">
        <v>82</v>
      </c>
      <c r="C119" s="13" t="s">
        <v>139</v>
      </c>
      <c r="D119" s="5"/>
      <c r="E119" s="39"/>
      <c r="F119" s="6">
        <v>25</v>
      </c>
      <c r="G119" s="15">
        <v>96</v>
      </c>
      <c r="H119" s="6">
        <v>25</v>
      </c>
      <c r="I119" s="15">
        <v>96</v>
      </c>
      <c r="J119" s="5"/>
      <c r="K119" s="39"/>
      <c r="L119" s="5"/>
      <c r="M119" s="39"/>
      <c r="N119" s="5"/>
      <c r="O119" s="39"/>
      <c r="P119" s="5"/>
      <c r="Q119" s="39"/>
      <c r="R119" s="5"/>
      <c r="S119" s="39"/>
      <c r="T119" s="5"/>
      <c r="U119" s="39"/>
      <c r="V119" s="6">
        <v>25</v>
      </c>
      <c r="W119" s="15">
        <v>96</v>
      </c>
    </row>
    <row r="120" spans="1:23" ht="13.5" thickBot="1" x14ac:dyDescent="0.25">
      <c r="A120" s="80"/>
      <c r="B120" s="110" t="s">
        <v>6</v>
      </c>
      <c r="C120" s="111"/>
      <c r="D120" s="8"/>
      <c r="E120" s="40"/>
      <c r="F120" s="9">
        <v>25</v>
      </c>
      <c r="G120" s="16">
        <v>96</v>
      </c>
      <c r="H120" s="9">
        <v>25</v>
      </c>
      <c r="I120" s="16">
        <v>96</v>
      </c>
      <c r="J120" s="8"/>
      <c r="K120" s="40"/>
      <c r="L120" s="8"/>
      <c r="M120" s="40"/>
      <c r="N120" s="8"/>
      <c r="O120" s="40"/>
      <c r="P120" s="9">
        <v>1</v>
      </c>
      <c r="Q120" s="16">
        <v>18</v>
      </c>
      <c r="R120" s="8"/>
      <c r="S120" s="40"/>
      <c r="T120" s="9">
        <v>1</v>
      </c>
      <c r="U120" s="16">
        <v>18</v>
      </c>
      <c r="V120" s="9">
        <v>26</v>
      </c>
      <c r="W120" s="16">
        <v>114</v>
      </c>
    </row>
    <row r="121" spans="1:23" ht="13.5" thickBot="1" x14ac:dyDescent="0.25">
      <c r="A121" s="71" t="s">
        <v>6</v>
      </c>
      <c r="B121" s="72"/>
      <c r="C121" s="73"/>
      <c r="D121" s="11">
        <v>479</v>
      </c>
      <c r="E121" s="17">
        <v>7214</v>
      </c>
      <c r="F121" s="11">
        <v>52</v>
      </c>
      <c r="G121" s="17">
        <v>163</v>
      </c>
      <c r="H121" s="11">
        <v>531</v>
      </c>
      <c r="I121" s="17">
        <v>7377</v>
      </c>
      <c r="J121" s="11">
        <v>220</v>
      </c>
      <c r="K121" s="17">
        <v>3275</v>
      </c>
      <c r="L121" s="11">
        <v>22</v>
      </c>
      <c r="M121" s="17">
        <v>137</v>
      </c>
      <c r="N121" s="11">
        <v>242</v>
      </c>
      <c r="O121" s="17">
        <v>3412</v>
      </c>
      <c r="P121" s="11">
        <v>1940</v>
      </c>
      <c r="Q121" s="17">
        <v>29915</v>
      </c>
      <c r="R121" s="11">
        <v>126</v>
      </c>
      <c r="S121" s="17">
        <v>777</v>
      </c>
      <c r="T121" s="11">
        <v>2066</v>
      </c>
      <c r="U121" s="17">
        <v>30692</v>
      </c>
      <c r="V121" s="11">
        <v>2839</v>
      </c>
      <c r="W121" s="17">
        <v>41481</v>
      </c>
    </row>
    <row r="122" spans="1:23" ht="12.75" customHeight="1" x14ac:dyDescent="0.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</row>
    <row r="123" spans="1:23" ht="12.75" customHeight="1" x14ac:dyDescent="0.2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</row>
    <row r="124" spans="1:23" x14ac:dyDescent="0.2">
      <c r="A124" s="81">
        <v>42649</v>
      </c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82">
        <v>11</v>
      </c>
      <c r="N124" s="74"/>
      <c r="O124" s="74"/>
      <c r="P124" s="74"/>
      <c r="Q124" s="74"/>
      <c r="R124" s="74"/>
      <c r="S124" s="74"/>
      <c r="T124" s="74"/>
      <c r="U124" s="74"/>
      <c r="V124" s="74"/>
      <c r="W124" s="74"/>
    </row>
  </sheetData>
  <mergeCells count="96">
    <mergeCell ref="A118:A120"/>
    <mergeCell ref="B120:C120"/>
    <mergeCell ref="A121:C121"/>
    <mergeCell ref="A112:A115"/>
    <mergeCell ref="B113:B114"/>
    <mergeCell ref="B115:C115"/>
    <mergeCell ref="A116:A117"/>
    <mergeCell ref="B117:C117"/>
    <mergeCell ref="A99:A111"/>
    <mergeCell ref="B99:B102"/>
    <mergeCell ref="B104:B107"/>
    <mergeCell ref="B108:B110"/>
    <mergeCell ref="B111:C111"/>
    <mergeCell ref="A84:A85"/>
    <mergeCell ref="B85:C85"/>
    <mergeCell ref="A86:A98"/>
    <mergeCell ref="B87:B89"/>
    <mergeCell ref="B91:B92"/>
    <mergeCell ref="B94:B97"/>
    <mergeCell ref="B98:C98"/>
    <mergeCell ref="U68:U69"/>
    <mergeCell ref="A70:A83"/>
    <mergeCell ref="B70:B71"/>
    <mergeCell ref="B73:B75"/>
    <mergeCell ref="B77:B78"/>
    <mergeCell ref="B80:B82"/>
    <mergeCell ref="B83:C83"/>
    <mergeCell ref="N68:N69"/>
    <mergeCell ref="O68:O69"/>
    <mergeCell ref="P68:Q68"/>
    <mergeCell ref="R68:S68"/>
    <mergeCell ref="T68:T69"/>
    <mergeCell ref="A122:W122"/>
    <mergeCell ref="A123:W123"/>
    <mergeCell ref="A124:L124"/>
    <mergeCell ref="M124:W124"/>
    <mergeCell ref="A67:C69"/>
    <mergeCell ref="D67:I67"/>
    <mergeCell ref="J67:O67"/>
    <mergeCell ref="P67:U67"/>
    <mergeCell ref="V67:V69"/>
    <mergeCell ref="W67:W69"/>
    <mergeCell ref="D68:E68"/>
    <mergeCell ref="F68:G68"/>
    <mergeCell ref="H68:H69"/>
    <mergeCell ref="I68:I69"/>
    <mergeCell ref="J68:K68"/>
    <mergeCell ref="L68:M68"/>
    <mergeCell ref="A61:A63"/>
    <mergeCell ref="B63:C63"/>
    <mergeCell ref="A64:C64"/>
    <mergeCell ref="A65:W65"/>
    <mergeCell ref="A66:W66"/>
    <mergeCell ref="A55:A58"/>
    <mergeCell ref="B56:B57"/>
    <mergeCell ref="B58:C58"/>
    <mergeCell ref="A59:A60"/>
    <mergeCell ref="B60:C60"/>
    <mergeCell ref="A42:A54"/>
    <mergeCell ref="B42:B45"/>
    <mergeCell ref="B47:B50"/>
    <mergeCell ref="B51:B53"/>
    <mergeCell ref="B54:C54"/>
    <mergeCell ref="A26:A27"/>
    <mergeCell ref="B27:C27"/>
    <mergeCell ref="A28:A41"/>
    <mergeCell ref="B29:B32"/>
    <mergeCell ref="B34:B35"/>
    <mergeCell ref="B37:B40"/>
    <mergeCell ref="B41:C41"/>
    <mergeCell ref="A12:A25"/>
    <mergeCell ref="B14:B17"/>
    <mergeCell ref="B19:B20"/>
    <mergeCell ref="B22:B24"/>
    <mergeCell ref="B25:C25"/>
    <mergeCell ref="O10:O11"/>
    <mergeCell ref="P10:Q10"/>
    <mergeCell ref="R10:S10"/>
    <mergeCell ref="T10:T11"/>
    <mergeCell ref="U10:U11"/>
    <mergeCell ref="A1:L5"/>
    <mergeCell ref="M1:W5"/>
    <mergeCell ref="A7:W7"/>
    <mergeCell ref="A9:C11"/>
    <mergeCell ref="D9:I9"/>
    <mergeCell ref="J9:O9"/>
    <mergeCell ref="P9:U9"/>
    <mergeCell ref="V9:V11"/>
    <mergeCell ref="W9:W11"/>
    <mergeCell ref="D10:E10"/>
    <mergeCell ref="F10:G10"/>
    <mergeCell ref="H10:H11"/>
    <mergeCell ref="I10:I11"/>
    <mergeCell ref="J10:K10"/>
    <mergeCell ref="L10:M10"/>
    <mergeCell ref="N10:N11"/>
  </mergeCells>
  <pageMargins left="0.7" right="0.7" top="0.75" bottom="0.75" header="0.3" footer="0.3"/>
  <pageSetup scale="56" fitToHeight="2" orientation="landscape" horizontalDpi="1200" verticalDpi="1200" r:id="rId1"/>
  <rowBreaks count="1" manualBreakCount="1">
    <brk id="6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A6" sqref="A6:G6"/>
    </sheetView>
  </sheetViews>
  <sheetFormatPr defaultColWidth="9" defaultRowHeight="12.75" customHeight="1" x14ac:dyDescent="0.2"/>
  <cols>
    <col min="1" max="1" width="34.42578125" bestFit="1" customWidth="1"/>
    <col min="2" max="2" width="25.85546875" bestFit="1" customWidth="1"/>
    <col min="3" max="3" width="19.85546875" bestFit="1" customWidth="1"/>
    <col min="4" max="4" width="15.5703125" bestFit="1" customWidth="1"/>
    <col min="5" max="5" width="27.85546875" bestFit="1" customWidth="1"/>
    <col min="6" max="6" width="24.85546875" bestFit="1" customWidth="1"/>
    <col min="7" max="7" width="21.85546875" bestFit="1" customWidth="1"/>
  </cols>
  <sheetData>
    <row r="1" spans="1:7" ht="21.75" customHeight="1" x14ac:dyDescent="0.2">
      <c r="A1" s="74"/>
      <c r="B1" s="74"/>
      <c r="C1" s="74"/>
      <c r="D1" s="74"/>
      <c r="E1" s="112" t="s">
        <v>300</v>
      </c>
      <c r="F1" s="74"/>
      <c r="G1" s="74"/>
    </row>
    <row r="2" spans="1:7" ht="21.75" customHeight="1" x14ac:dyDescent="0.2">
      <c r="A2" s="74"/>
      <c r="B2" s="74"/>
      <c r="C2" s="74"/>
      <c r="D2" s="74"/>
      <c r="E2" s="74"/>
      <c r="F2" s="74"/>
      <c r="G2" s="74"/>
    </row>
    <row r="3" spans="1:7" ht="21.75" customHeight="1" x14ac:dyDescent="0.2">
      <c r="A3" s="74"/>
      <c r="B3" s="74"/>
      <c r="C3" s="74"/>
      <c r="D3" s="74"/>
      <c r="E3" s="74"/>
      <c r="F3" s="74"/>
      <c r="G3" s="74"/>
    </row>
    <row r="4" spans="1:7" ht="21.75" customHeight="1" x14ac:dyDescent="0.2">
      <c r="A4" s="74"/>
      <c r="B4" s="74"/>
      <c r="C4" s="74"/>
      <c r="D4" s="74"/>
      <c r="E4" s="74"/>
      <c r="F4" s="74"/>
      <c r="G4" s="74"/>
    </row>
    <row r="5" spans="1:7" ht="21.75" customHeight="1" x14ac:dyDescent="0.2">
      <c r="A5" s="74"/>
      <c r="B5" s="74"/>
      <c r="C5" s="74"/>
      <c r="D5" s="74"/>
      <c r="E5" s="74"/>
      <c r="F5" s="74"/>
      <c r="G5" s="74"/>
    </row>
    <row r="6" spans="1:7" ht="21.75" customHeight="1" x14ac:dyDescent="0.2">
      <c r="A6" s="113" t="s">
        <v>383</v>
      </c>
      <c r="B6" s="74"/>
      <c r="C6" s="74"/>
      <c r="D6" s="74"/>
      <c r="E6" s="74"/>
      <c r="F6" s="74"/>
      <c r="G6" s="74"/>
    </row>
    <row r="7" spans="1:7" ht="12.75" customHeight="1" thickBot="1" x14ac:dyDescent="0.25"/>
    <row r="8" spans="1:7" ht="18" customHeight="1" thickBot="1" x14ac:dyDescent="0.25">
      <c r="A8" s="49" t="s">
        <v>384</v>
      </c>
      <c r="B8" s="50" t="s">
        <v>385</v>
      </c>
      <c r="C8" s="50" t="s">
        <v>386</v>
      </c>
      <c r="D8" s="50" t="s">
        <v>387</v>
      </c>
    </row>
    <row r="9" spans="1:7" ht="13.5" thickBot="1" x14ac:dyDescent="0.25">
      <c r="A9" s="51" t="s">
        <v>388</v>
      </c>
      <c r="B9" s="52">
        <v>1234.57142857143</v>
      </c>
      <c r="C9" s="52">
        <v>1150</v>
      </c>
      <c r="D9" s="52">
        <v>1330</v>
      </c>
    </row>
    <row r="10" spans="1:7" ht="13.5" thickBot="1" x14ac:dyDescent="0.25">
      <c r="A10" s="51" t="s">
        <v>389</v>
      </c>
      <c r="B10" s="52">
        <v>670</v>
      </c>
      <c r="C10" s="52">
        <v>620</v>
      </c>
      <c r="D10" s="52">
        <v>720</v>
      </c>
    </row>
    <row r="11" spans="1:7" ht="13.5" thickBot="1" x14ac:dyDescent="0.25">
      <c r="A11" s="51" t="s">
        <v>390</v>
      </c>
      <c r="B11" s="52">
        <v>574.92857142857099</v>
      </c>
      <c r="C11" s="52">
        <v>510</v>
      </c>
      <c r="D11" s="52">
        <v>640</v>
      </c>
    </row>
    <row r="12" spans="1:7" ht="13.5" thickBot="1" x14ac:dyDescent="0.25">
      <c r="A12" s="51" t="s">
        <v>391</v>
      </c>
      <c r="B12" s="52">
        <v>28.393939393939</v>
      </c>
      <c r="C12" s="52">
        <v>26</v>
      </c>
      <c r="D12" s="52">
        <v>31</v>
      </c>
    </row>
    <row r="13" spans="1:7" ht="13.5" thickBot="1" x14ac:dyDescent="0.25">
      <c r="A13" s="51" t="s">
        <v>392</v>
      </c>
      <c r="B13" s="52">
        <v>29.335858585857999</v>
      </c>
      <c r="C13" s="52">
        <v>27</v>
      </c>
      <c r="D13" s="52">
        <v>32</v>
      </c>
    </row>
    <row r="14" spans="1:7" ht="13.5" thickBot="1" x14ac:dyDescent="0.25">
      <c r="A14" s="51" t="s">
        <v>393</v>
      </c>
      <c r="B14" s="52">
        <v>28.313131313130999</v>
      </c>
      <c r="C14" s="52">
        <v>25</v>
      </c>
      <c r="D14" s="52">
        <v>32</v>
      </c>
    </row>
    <row r="15" spans="1:7" ht="12.75" customHeight="1" x14ac:dyDescent="0.2">
      <c r="A15" s="74"/>
      <c r="B15" s="74"/>
      <c r="C15" s="74"/>
      <c r="D15" s="74"/>
      <c r="E15" s="74"/>
      <c r="F15" s="74"/>
      <c r="G15" s="74"/>
    </row>
    <row r="16" spans="1:7" ht="12.75" customHeight="1" thickBot="1" x14ac:dyDescent="0.25"/>
    <row r="17" spans="1:7" ht="18" customHeight="1" thickBot="1" x14ac:dyDescent="0.25">
      <c r="A17" s="53" t="s">
        <v>394</v>
      </c>
      <c r="B17" s="50" t="s">
        <v>24</v>
      </c>
      <c r="C17" s="50" t="s">
        <v>26</v>
      </c>
      <c r="D17" s="50" t="s">
        <v>27</v>
      </c>
      <c r="E17" s="50" t="s">
        <v>30</v>
      </c>
      <c r="F17" s="50" t="s">
        <v>31</v>
      </c>
      <c r="G17" s="50" t="s">
        <v>32</v>
      </c>
    </row>
    <row r="18" spans="1:7" ht="13.5" thickBot="1" x14ac:dyDescent="0.25">
      <c r="A18" s="51" t="s">
        <v>388</v>
      </c>
      <c r="B18" s="52">
        <v>1258.1081081081099</v>
      </c>
      <c r="C18" s="52">
        <v>1171.9230769230801</v>
      </c>
      <c r="D18" s="52">
        <v>1255.88235294118</v>
      </c>
      <c r="E18" s="52">
        <v>930</v>
      </c>
      <c r="F18" s="52">
        <v>1070</v>
      </c>
      <c r="G18" s="52">
        <v>1142.5</v>
      </c>
    </row>
    <row r="19" spans="1:7" ht="13.5" thickBot="1" x14ac:dyDescent="0.25">
      <c r="A19" s="51" t="s">
        <v>389</v>
      </c>
      <c r="B19" s="52">
        <v>682.02702702702697</v>
      </c>
      <c r="C19" s="52">
        <v>648.07692307692298</v>
      </c>
      <c r="D19" s="52">
        <v>669.11764705882399</v>
      </c>
      <c r="E19" s="52">
        <v>510</v>
      </c>
      <c r="F19" s="52">
        <v>610</v>
      </c>
      <c r="G19" s="52">
        <v>652.5</v>
      </c>
    </row>
    <row r="20" spans="1:7" ht="13.5" thickBot="1" x14ac:dyDescent="0.25">
      <c r="A20" s="51" t="s">
        <v>390</v>
      </c>
      <c r="B20" s="52">
        <v>585.81081081081095</v>
      </c>
      <c r="C20" s="52">
        <v>535.76923076923094</v>
      </c>
      <c r="D20" s="52">
        <v>593.82352941176498</v>
      </c>
      <c r="E20" s="52">
        <v>490</v>
      </c>
      <c r="F20" s="52">
        <v>460</v>
      </c>
      <c r="G20" s="52">
        <v>517.5</v>
      </c>
    </row>
    <row r="21" spans="1:7" ht="13.5" thickBot="1" x14ac:dyDescent="0.25">
      <c r="A21" s="51" t="s">
        <v>391</v>
      </c>
      <c r="B21" s="52">
        <v>28.688372093022998</v>
      </c>
      <c r="C21" s="52">
        <v>27.868421052631</v>
      </c>
      <c r="D21" s="52">
        <v>28.948453608247</v>
      </c>
      <c r="E21" s="52">
        <v>28.571428571428001</v>
      </c>
      <c r="F21" s="52">
        <v>25.043478260869001</v>
      </c>
      <c r="G21" s="52">
        <v>27.0625</v>
      </c>
    </row>
    <row r="22" spans="1:7" ht="13.5" thickBot="1" x14ac:dyDescent="0.25">
      <c r="A22" s="51" t="s">
        <v>392</v>
      </c>
      <c r="B22" s="52">
        <v>29.967441860465001</v>
      </c>
      <c r="C22" s="52">
        <v>28.342105263156999</v>
      </c>
      <c r="D22" s="52">
        <v>29.855670103091999</v>
      </c>
      <c r="E22" s="52">
        <v>27</v>
      </c>
      <c r="F22" s="52">
        <v>25.086956521739001</v>
      </c>
      <c r="G22" s="52">
        <v>27.1875</v>
      </c>
    </row>
    <row r="23" spans="1:7" ht="13.5" thickBot="1" x14ac:dyDescent="0.25">
      <c r="A23" s="51" t="s">
        <v>393</v>
      </c>
      <c r="B23" s="52">
        <v>28.418604651161999</v>
      </c>
      <c r="C23" s="52">
        <v>28.447368421052001</v>
      </c>
      <c r="D23" s="52">
        <v>28.865979381443001</v>
      </c>
      <c r="E23" s="52">
        <v>30.714285714285001</v>
      </c>
      <c r="F23" s="52">
        <v>25.260869565217</v>
      </c>
      <c r="G23" s="52">
        <v>26.5625</v>
      </c>
    </row>
    <row r="24" spans="1:7" s="19" customFormat="1" x14ac:dyDescent="0.2">
      <c r="A24" s="54"/>
      <c r="B24" s="55"/>
      <c r="C24" s="55"/>
      <c r="D24" s="55"/>
      <c r="E24" s="55"/>
      <c r="F24" s="55"/>
      <c r="G24" s="55"/>
    </row>
    <row r="26" spans="1:7" s="19" customFormat="1" ht="14.25" x14ac:dyDescent="0.2">
      <c r="A26" s="56" t="s">
        <v>395</v>
      </c>
      <c r="B26" s="55"/>
      <c r="C26" s="55"/>
      <c r="D26" s="55"/>
      <c r="E26" s="55"/>
      <c r="F26" s="55"/>
      <c r="G26" s="55"/>
    </row>
    <row r="27" spans="1:7" s="19" customFormat="1" ht="14.25" x14ac:dyDescent="0.2">
      <c r="A27" s="56" t="s">
        <v>396</v>
      </c>
      <c r="B27" s="55"/>
      <c r="C27" s="55"/>
      <c r="D27" s="55"/>
      <c r="E27" s="55"/>
      <c r="F27" s="55"/>
      <c r="G27" s="55"/>
    </row>
    <row r="28" spans="1:7" s="19" customFormat="1" ht="14.25" x14ac:dyDescent="0.2">
      <c r="A28" s="56"/>
      <c r="B28" s="55"/>
      <c r="C28" s="55"/>
      <c r="D28" s="55"/>
      <c r="E28" s="55"/>
      <c r="F28" s="55"/>
      <c r="G28" s="55"/>
    </row>
    <row r="29" spans="1:7" x14ac:dyDescent="0.2">
      <c r="A29" s="57">
        <v>42649</v>
      </c>
      <c r="D29" s="74"/>
      <c r="E29" s="74"/>
      <c r="F29" s="114"/>
      <c r="G29" s="74"/>
    </row>
  </sheetData>
  <mergeCells count="6">
    <mergeCell ref="A1:D5"/>
    <mergeCell ref="E1:G5"/>
    <mergeCell ref="A6:G6"/>
    <mergeCell ref="A15:G15"/>
    <mergeCell ref="D29:E29"/>
    <mergeCell ref="F29:G29"/>
  </mergeCells>
  <pageMargins left="0.7" right="0.7" top="0.75" bottom="0.75" header="0.3" footer="0.3"/>
  <pageSetup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workbookViewId="0">
      <selection activeCell="A5" sqref="A5:F5"/>
    </sheetView>
  </sheetViews>
  <sheetFormatPr defaultColWidth="9" defaultRowHeight="12.75" customHeight="1" x14ac:dyDescent="0.2"/>
  <cols>
    <col min="1" max="1" width="19.42578125" customWidth="1"/>
    <col min="2" max="2" width="7.85546875" bestFit="1" customWidth="1"/>
    <col min="3" max="3" width="27.85546875" bestFit="1" customWidth="1"/>
    <col min="4" max="4" width="24.85546875" bestFit="1" customWidth="1"/>
    <col min="5" max="5" width="21.85546875" bestFit="1" customWidth="1"/>
  </cols>
  <sheetData>
    <row r="1" spans="1:6" ht="21.75" customHeight="1" x14ac:dyDescent="0.2">
      <c r="A1" s="33"/>
      <c r="B1" s="33"/>
      <c r="D1" s="112" t="s">
        <v>300</v>
      </c>
      <c r="E1" s="112"/>
      <c r="F1" s="112"/>
    </row>
    <row r="2" spans="1:6" ht="21.75" customHeight="1" x14ac:dyDescent="0.2">
      <c r="A2" s="33"/>
      <c r="B2" s="33"/>
      <c r="C2" s="33"/>
      <c r="D2" s="112"/>
      <c r="E2" s="112"/>
      <c r="F2" s="112"/>
    </row>
    <row r="3" spans="1:6" ht="21.75" customHeight="1" x14ac:dyDescent="0.2">
      <c r="A3" s="33"/>
      <c r="B3" s="33"/>
      <c r="C3" s="33"/>
      <c r="D3" s="112"/>
      <c r="E3" s="112"/>
      <c r="F3" s="112"/>
    </row>
    <row r="4" spans="1:6" ht="21.75" customHeight="1" x14ac:dyDescent="0.2">
      <c r="B4" s="58"/>
      <c r="C4" s="58"/>
      <c r="D4" s="58"/>
      <c r="E4" s="58"/>
    </row>
    <row r="5" spans="1:6" ht="21.75" customHeight="1" x14ac:dyDescent="0.2">
      <c r="A5" s="113" t="s">
        <v>397</v>
      </c>
      <c r="B5" s="113"/>
      <c r="C5" s="113"/>
      <c r="D5" s="113"/>
      <c r="E5" s="113"/>
      <c r="F5" s="113"/>
    </row>
    <row r="6" spans="1:6" ht="12.75" customHeight="1" thickBot="1" x14ac:dyDescent="0.25"/>
    <row r="7" spans="1:6" ht="18" customHeight="1" thickBot="1" x14ac:dyDescent="0.25">
      <c r="A7" s="59" t="s">
        <v>398</v>
      </c>
      <c r="B7" s="50" t="s">
        <v>385</v>
      </c>
    </row>
    <row r="8" spans="1:6" ht="13.5" thickBot="1" x14ac:dyDescent="0.25">
      <c r="A8" s="51" t="s">
        <v>399</v>
      </c>
      <c r="B8" s="52">
        <v>147</v>
      </c>
    </row>
    <row r="9" spans="1:6" ht="13.5" thickBot="1" x14ac:dyDescent="0.25">
      <c r="A9" s="51" t="s">
        <v>400</v>
      </c>
      <c r="B9" s="52">
        <v>160</v>
      </c>
    </row>
    <row r="10" spans="1:6" ht="13.5" thickBot="1" x14ac:dyDescent="0.25">
      <c r="A10" s="51" t="s">
        <v>401</v>
      </c>
      <c r="B10" s="52">
        <v>307</v>
      </c>
    </row>
    <row r="11" spans="1:6" ht="12.75" customHeight="1" x14ac:dyDescent="0.2">
      <c r="A11" s="33"/>
      <c r="B11" s="33"/>
    </row>
    <row r="12" spans="1:6" ht="12.75" customHeight="1" thickBot="1" x14ac:dyDescent="0.25"/>
    <row r="13" spans="1:6" ht="18" customHeight="1" thickBot="1" x14ac:dyDescent="0.25">
      <c r="A13" s="53" t="s">
        <v>402</v>
      </c>
      <c r="B13" s="50" t="s">
        <v>385</v>
      </c>
    </row>
    <row r="14" spans="1:6" ht="13.5" thickBot="1" x14ac:dyDescent="0.25">
      <c r="A14" s="51" t="s">
        <v>403</v>
      </c>
      <c r="B14" s="52">
        <v>24.375</v>
      </c>
    </row>
    <row r="15" spans="1:6" ht="13.5" thickBot="1" x14ac:dyDescent="0.25">
      <c r="A15" s="51" t="s">
        <v>404</v>
      </c>
      <c r="B15" s="52">
        <v>47.171875</v>
      </c>
    </row>
    <row r="16" spans="1:6" ht="13.5" thickBot="1" x14ac:dyDescent="0.25">
      <c r="A16" s="51" t="s">
        <v>405</v>
      </c>
      <c r="B16" s="52">
        <v>591.40625</v>
      </c>
    </row>
    <row r="17" spans="1:9" s="19" customFormat="1" ht="13.5" thickBot="1" x14ac:dyDescent="0.25">
      <c r="A17" s="54"/>
      <c r="B17" s="55"/>
      <c r="C17" s="55"/>
      <c r="D17" s="55"/>
      <c r="E17" s="55"/>
    </row>
    <row r="18" spans="1:9" s="19" customFormat="1" ht="13.5" thickBot="1" x14ac:dyDescent="0.25">
      <c r="A18" s="54"/>
      <c r="B18" s="50" t="s">
        <v>385</v>
      </c>
      <c r="C18" s="55"/>
      <c r="D18" s="55"/>
      <c r="E18" s="55"/>
    </row>
    <row r="19" spans="1:9" s="19" customFormat="1" ht="15" thickBot="1" x14ac:dyDescent="0.25">
      <c r="A19" s="60" t="s">
        <v>406</v>
      </c>
      <c r="B19" s="61">
        <v>92.106493506492995</v>
      </c>
      <c r="C19" s="55"/>
      <c r="D19" s="55"/>
      <c r="E19" s="55"/>
    </row>
    <row r="20" spans="1:9" s="19" customFormat="1" ht="15" thickBot="1" x14ac:dyDescent="0.25">
      <c r="A20" s="60" t="s">
        <v>407</v>
      </c>
      <c r="B20" s="55">
        <v>154.61023622047199</v>
      </c>
      <c r="C20" s="55"/>
      <c r="D20" s="55"/>
      <c r="E20" s="55"/>
    </row>
    <row r="21" spans="1:9" s="19" customFormat="1" x14ac:dyDescent="0.2">
      <c r="A21" s="54"/>
      <c r="B21" s="55"/>
      <c r="C21" s="55"/>
      <c r="D21" s="55"/>
      <c r="E21" s="55"/>
    </row>
    <row r="22" spans="1:9" ht="12.75" customHeight="1" x14ac:dyDescent="0.2">
      <c r="A22" s="56" t="s">
        <v>395</v>
      </c>
      <c r="B22" s="56"/>
      <c r="C22" s="62"/>
      <c r="D22" s="62"/>
      <c r="E22" s="62"/>
      <c r="F22" s="56"/>
      <c r="G22" s="56"/>
      <c r="H22" s="56"/>
      <c r="I22" s="56"/>
    </row>
    <row r="23" spans="1:9" s="19" customFormat="1" ht="14.25" x14ac:dyDescent="0.2">
      <c r="A23" s="56" t="s">
        <v>408</v>
      </c>
      <c r="B23" s="56"/>
      <c r="C23" s="62"/>
      <c r="D23" s="62"/>
      <c r="E23" s="62"/>
      <c r="F23" s="56"/>
      <c r="G23" s="56"/>
      <c r="H23" s="56"/>
      <c r="I23" s="56"/>
    </row>
    <row r="24" spans="1:9" s="19" customFormat="1" x14ac:dyDescent="0.2">
      <c r="A24" s="54"/>
      <c r="B24" s="55"/>
      <c r="C24" s="55"/>
      <c r="D24" s="55"/>
      <c r="E24" s="55"/>
    </row>
    <row r="25" spans="1:9" x14ac:dyDescent="0.2">
      <c r="A25" s="115">
        <v>42649</v>
      </c>
      <c r="B25" s="74"/>
      <c r="D25" s="114"/>
      <c r="E25" s="74"/>
    </row>
  </sheetData>
  <mergeCells count="4">
    <mergeCell ref="D1:F3"/>
    <mergeCell ref="A5:F5"/>
    <mergeCell ref="A25:B25"/>
    <mergeCell ref="D25:E25"/>
  </mergeCells>
  <pageMargins left="0.7" right="0.7" top="0.75" bottom="0.75" header="0.3" footer="0.3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workbookViewId="0">
      <selection activeCell="A7" sqref="A7:K7"/>
    </sheetView>
  </sheetViews>
  <sheetFormatPr defaultRowHeight="12.75" customHeight="1" x14ac:dyDescent="0.2"/>
  <cols>
    <col min="1" max="1" width="32.28515625" bestFit="1" customWidth="1"/>
    <col min="2" max="2" width="26" bestFit="1" customWidth="1"/>
    <col min="3" max="3" width="24" bestFit="1" customWidth="1"/>
    <col min="4" max="4" width="19.5703125" bestFit="1" customWidth="1"/>
    <col min="5" max="5" width="15.7109375" bestFit="1" customWidth="1"/>
    <col min="6" max="6" width="21.7109375" bestFit="1" customWidth="1"/>
    <col min="7" max="7" width="15.5703125" bestFit="1" customWidth="1"/>
    <col min="8" max="8" width="28.28515625" bestFit="1" customWidth="1"/>
    <col min="9" max="9" width="24.7109375" bestFit="1" customWidth="1"/>
    <col min="10" max="10" width="21.7109375" bestFit="1" customWidth="1"/>
    <col min="11" max="11" width="10.140625" bestFit="1" customWidth="1"/>
  </cols>
  <sheetData>
    <row r="1" spans="1:11" ht="21" customHeight="1" x14ac:dyDescent="0.2">
      <c r="A1" s="74"/>
      <c r="B1" s="74"/>
      <c r="C1" s="74"/>
      <c r="D1" s="74"/>
      <c r="E1" s="74"/>
      <c r="F1" s="74"/>
      <c r="G1" s="75" t="s">
        <v>300</v>
      </c>
      <c r="H1" s="74"/>
      <c r="I1" s="74"/>
      <c r="J1" s="74"/>
      <c r="K1" s="74"/>
    </row>
    <row r="2" spans="1:11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</row>
    <row r="3" spans="1:11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</row>
    <row r="4" spans="1:11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</row>
    <row r="5" spans="1:11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</row>
    <row r="7" spans="1:11" ht="18.75" customHeight="1" x14ac:dyDescent="0.2">
      <c r="A7" s="76" t="s">
        <v>140</v>
      </c>
      <c r="B7" s="74"/>
      <c r="C7" s="74"/>
      <c r="D7" s="74"/>
      <c r="E7" s="74"/>
      <c r="F7" s="74"/>
      <c r="G7" s="74"/>
      <c r="H7" s="74"/>
      <c r="I7" s="74"/>
      <c r="J7" s="74"/>
      <c r="K7" s="74"/>
    </row>
    <row r="9" spans="1:11" x14ac:dyDescent="0.2">
      <c r="A9" s="1" t="s">
        <v>303</v>
      </c>
      <c r="B9" s="3" t="s">
        <v>24</v>
      </c>
      <c r="C9" s="3" t="s">
        <v>25</v>
      </c>
      <c r="D9" s="3" t="s">
        <v>26</v>
      </c>
      <c r="E9" s="3" t="s">
        <v>27</v>
      </c>
      <c r="F9" s="3" t="s">
        <v>28</v>
      </c>
      <c r="G9" s="3" t="s">
        <v>29</v>
      </c>
      <c r="H9" s="3" t="s">
        <v>30</v>
      </c>
      <c r="I9" s="3" t="s">
        <v>31</v>
      </c>
      <c r="J9" s="3" t="s">
        <v>32</v>
      </c>
      <c r="K9" s="3" t="s">
        <v>54</v>
      </c>
    </row>
    <row r="10" spans="1:11" x14ac:dyDescent="0.2">
      <c r="A10" s="4" t="s">
        <v>141</v>
      </c>
      <c r="B10" s="6">
        <v>1</v>
      </c>
      <c r="C10" s="6">
        <v>1</v>
      </c>
      <c r="D10" s="5"/>
      <c r="E10" s="5"/>
      <c r="F10" s="5"/>
      <c r="G10" s="5"/>
      <c r="H10" s="5"/>
      <c r="I10" s="5"/>
      <c r="J10" s="5"/>
      <c r="K10" s="6">
        <v>2</v>
      </c>
    </row>
    <row r="11" spans="1:11" x14ac:dyDescent="0.2">
      <c r="A11" s="4" t="s">
        <v>142</v>
      </c>
      <c r="B11" s="5"/>
      <c r="C11" s="6">
        <v>1</v>
      </c>
      <c r="D11" s="5"/>
      <c r="E11" s="5"/>
      <c r="F11" s="5"/>
      <c r="G11" s="5"/>
      <c r="H11" s="5"/>
      <c r="I11" s="5"/>
      <c r="J11" s="5"/>
      <c r="K11" s="6">
        <v>1</v>
      </c>
    </row>
    <row r="12" spans="1:11" x14ac:dyDescent="0.2">
      <c r="A12" s="4" t="s">
        <v>143</v>
      </c>
      <c r="B12" s="5"/>
      <c r="C12" s="5"/>
      <c r="D12" s="5"/>
      <c r="E12" s="6">
        <v>2</v>
      </c>
      <c r="F12" s="5"/>
      <c r="G12" s="5"/>
      <c r="H12" s="5"/>
      <c r="I12" s="5"/>
      <c r="J12" s="5"/>
      <c r="K12" s="6">
        <v>2</v>
      </c>
    </row>
    <row r="13" spans="1:11" x14ac:dyDescent="0.2">
      <c r="A13" s="4" t="s">
        <v>144</v>
      </c>
      <c r="B13" s="6">
        <v>2</v>
      </c>
      <c r="C13" s="5"/>
      <c r="D13" s="5"/>
      <c r="E13" s="6">
        <v>1</v>
      </c>
      <c r="F13" s="5"/>
      <c r="G13" s="5"/>
      <c r="H13" s="5"/>
      <c r="I13" s="5"/>
      <c r="J13" s="5"/>
      <c r="K13" s="6">
        <v>3</v>
      </c>
    </row>
    <row r="14" spans="1:11" x14ac:dyDescent="0.2">
      <c r="A14" s="4" t="s">
        <v>145</v>
      </c>
      <c r="B14" s="5"/>
      <c r="C14" s="5"/>
      <c r="D14" s="5"/>
      <c r="E14" s="6">
        <v>1</v>
      </c>
      <c r="F14" s="5"/>
      <c r="G14" s="5"/>
      <c r="H14" s="5"/>
      <c r="I14" s="5"/>
      <c r="J14" s="5"/>
      <c r="K14" s="6">
        <v>1</v>
      </c>
    </row>
    <row r="15" spans="1:11" x14ac:dyDescent="0.2">
      <c r="A15" s="4" t="s">
        <v>146</v>
      </c>
      <c r="B15" s="6">
        <v>1</v>
      </c>
      <c r="C15" s="5"/>
      <c r="D15" s="6">
        <v>1</v>
      </c>
      <c r="E15" s="5"/>
      <c r="F15" s="5"/>
      <c r="G15" s="6">
        <v>2</v>
      </c>
      <c r="H15" s="5"/>
      <c r="I15" s="5"/>
      <c r="J15" s="6">
        <v>2</v>
      </c>
      <c r="K15" s="6">
        <v>6</v>
      </c>
    </row>
    <row r="16" spans="1:11" x14ac:dyDescent="0.2">
      <c r="A16" s="4" t="s">
        <v>147</v>
      </c>
      <c r="B16" s="6">
        <v>3</v>
      </c>
      <c r="C16" s="6">
        <v>3</v>
      </c>
      <c r="D16" s="5"/>
      <c r="E16" s="5"/>
      <c r="F16" s="5"/>
      <c r="G16" s="6">
        <v>1</v>
      </c>
      <c r="H16" s="5"/>
      <c r="I16" s="5"/>
      <c r="J16" s="5"/>
      <c r="K16" s="6">
        <v>7</v>
      </c>
    </row>
    <row r="17" spans="1:11" x14ac:dyDescent="0.2">
      <c r="A17" s="4" t="s">
        <v>148</v>
      </c>
      <c r="B17" s="5"/>
      <c r="C17" s="5"/>
      <c r="D17" s="5"/>
      <c r="E17" s="5"/>
      <c r="F17" s="5"/>
      <c r="G17" s="5"/>
      <c r="H17" s="5"/>
      <c r="I17" s="5"/>
      <c r="J17" s="6">
        <v>1</v>
      </c>
      <c r="K17" s="6">
        <v>1</v>
      </c>
    </row>
    <row r="18" spans="1:11" x14ac:dyDescent="0.2">
      <c r="A18" s="4" t="s">
        <v>149</v>
      </c>
      <c r="B18" s="5"/>
      <c r="C18" s="5"/>
      <c r="D18" s="5"/>
      <c r="E18" s="6">
        <v>1</v>
      </c>
      <c r="F18" s="5"/>
      <c r="G18" s="5"/>
      <c r="H18" s="5"/>
      <c r="I18" s="5"/>
      <c r="J18" s="5"/>
      <c r="K18" s="6">
        <v>1</v>
      </c>
    </row>
    <row r="19" spans="1:11" x14ac:dyDescent="0.2">
      <c r="A19" s="4" t="s">
        <v>47</v>
      </c>
      <c r="B19" s="6">
        <v>132</v>
      </c>
      <c r="C19" s="6">
        <v>49</v>
      </c>
      <c r="D19" s="6">
        <v>30</v>
      </c>
      <c r="E19" s="6">
        <v>106</v>
      </c>
      <c r="F19" s="5"/>
      <c r="G19" s="6">
        <v>16</v>
      </c>
      <c r="H19" s="6">
        <v>5</v>
      </c>
      <c r="I19" s="6">
        <v>18</v>
      </c>
      <c r="J19" s="6">
        <v>116</v>
      </c>
      <c r="K19" s="6">
        <v>472</v>
      </c>
    </row>
    <row r="20" spans="1:11" ht="13.5" thickBot="1" x14ac:dyDescent="0.25">
      <c r="A20" s="4" t="s">
        <v>150</v>
      </c>
      <c r="B20" s="6">
        <v>1</v>
      </c>
      <c r="C20" s="5"/>
      <c r="D20" s="5"/>
      <c r="E20" s="5"/>
      <c r="F20" s="5"/>
      <c r="G20" s="5"/>
      <c r="H20" s="5"/>
      <c r="I20" s="5"/>
      <c r="J20" s="6">
        <v>1</v>
      </c>
      <c r="K20" s="6">
        <v>2</v>
      </c>
    </row>
    <row r="21" spans="1:11" ht="13.5" thickBot="1" x14ac:dyDescent="0.25">
      <c r="A21" s="4" t="s">
        <v>151</v>
      </c>
      <c r="B21" s="5"/>
      <c r="C21" s="5"/>
      <c r="D21" s="5"/>
      <c r="E21" s="5"/>
      <c r="F21" s="5"/>
      <c r="G21" s="5"/>
      <c r="H21" s="5"/>
      <c r="I21" s="5"/>
      <c r="J21" s="6">
        <v>1</v>
      </c>
      <c r="K21" s="6">
        <v>1</v>
      </c>
    </row>
    <row r="22" spans="1:11" x14ac:dyDescent="0.2">
      <c r="A22" s="4" t="s">
        <v>152</v>
      </c>
      <c r="B22" s="6">
        <v>3</v>
      </c>
      <c r="C22" s="5"/>
      <c r="D22" s="6">
        <v>1</v>
      </c>
      <c r="E22" s="5"/>
      <c r="F22" s="5"/>
      <c r="G22" s="5"/>
      <c r="H22" s="5"/>
      <c r="I22" s="5"/>
      <c r="J22" s="5"/>
      <c r="K22" s="6">
        <v>4</v>
      </c>
    </row>
    <row r="23" spans="1:11" x14ac:dyDescent="0.2">
      <c r="A23" s="4" t="s">
        <v>153</v>
      </c>
      <c r="B23" s="6">
        <v>1</v>
      </c>
      <c r="C23" s="5"/>
      <c r="D23" s="5"/>
      <c r="E23" s="5"/>
      <c r="F23" s="5"/>
      <c r="G23" s="5"/>
      <c r="H23" s="5"/>
      <c r="I23" s="5"/>
      <c r="J23" s="5"/>
      <c r="K23" s="6">
        <v>1</v>
      </c>
    </row>
    <row r="24" spans="1:11" x14ac:dyDescent="0.2">
      <c r="A24" s="4" t="s">
        <v>154</v>
      </c>
      <c r="B24" s="6">
        <v>2</v>
      </c>
      <c r="C24" s="5"/>
      <c r="D24" s="5"/>
      <c r="E24" s="5"/>
      <c r="F24" s="5"/>
      <c r="G24" s="5"/>
      <c r="H24" s="5"/>
      <c r="I24" s="5"/>
      <c r="J24" s="5"/>
      <c r="K24" s="6">
        <v>2</v>
      </c>
    </row>
    <row r="25" spans="1:11" x14ac:dyDescent="0.2">
      <c r="A25" s="4" t="s">
        <v>155</v>
      </c>
      <c r="B25" s="5"/>
      <c r="C25" s="5"/>
      <c r="D25" s="5"/>
      <c r="E25" s="5"/>
      <c r="F25" s="6">
        <v>1</v>
      </c>
      <c r="G25" s="5"/>
      <c r="H25" s="5"/>
      <c r="I25" s="5"/>
      <c r="J25" s="5"/>
      <c r="K25" s="6">
        <v>1</v>
      </c>
    </row>
    <row r="26" spans="1:11" x14ac:dyDescent="0.2">
      <c r="A26" s="4" t="s">
        <v>156</v>
      </c>
      <c r="B26" s="6">
        <v>11</v>
      </c>
      <c r="C26" s="6">
        <v>8</v>
      </c>
      <c r="D26" s="6">
        <v>1</v>
      </c>
      <c r="E26" s="6">
        <v>11</v>
      </c>
      <c r="F26" s="5"/>
      <c r="G26" s="6">
        <v>1</v>
      </c>
      <c r="H26" s="5"/>
      <c r="I26" s="6">
        <v>9</v>
      </c>
      <c r="J26" s="6">
        <v>1</v>
      </c>
      <c r="K26" s="6">
        <v>42</v>
      </c>
    </row>
    <row r="27" spans="1:11" x14ac:dyDescent="0.2">
      <c r="A27" s="4" t="s">
        <v>157</v>
      </c>
      <c r="B27" s="5"/>
      <c r="C27" s="6">
        <v>12</v>
      </c>
      <c r="D27" s="5"/>
      <c r="E27" s="5"/>
      <c r="F27" s="5"/>
      <c r="G27" s="5"/>
      <c r="H27" s="5"/>
      <c r="I27" s="5"/>
      <c r="J27" s="5"/>
      <c r="K27" s="6">
        <v>12</v>
      </c>
    </row>
    <row r="28" spans="1:11" x14ac:dyDescent="0.2">
      <c r="A28" s="4" t="s">
        <v>158</v>
      </c>
      <c r="B28" s="6">
        <v>1</v>
      </c>
      <c r="C28" s="6">
        <v>12</v>
      </c>
      <c r="D28" s="5"/>
      <c r="E28" s="5"/>
      <c r="F28" s="5"/>
      <c r="G28" s="5"/>
      <c r="H28" s="5"/>
      <c r="I28" s="6">
        <v>1</v>
      </c>
      <c r="J28" s="6">
        <v>1</v>
      </c>
      <c r="K28" s="6">
        <v>15</v>
      </c>
    </row>
    <row r="29" spans="1:11" x14ac:dyDescent="0.2">
      <c r="A29" s="4" t="s">
        <v>159</v>
      </c>
      <c r="B29" s="6">
        <v>1</v>
      </c>
      <c r="C29" s="5"/>
      <c r="D29" s="5"/>
      <c r="E29" s="6">
        <v>1</v>
      </c>
      <c r="F29" s="5"/>
      <c r="G29" s="5"/>
      <c r="H29" s="5"/>
      <c r="I29" s="5"/>
      <c r="J29" s="5"/>
      <c r="K29" s="6">
        <v>2</v>
      </c>
    </row>
    <row r="30" spans="1:11" x14ac:dyDescent="0.2">
      <c r="A30" s="4" t="s">
        <v>160</v>
      </c>
      <c r="B30" s="5"/>
      <c r="C30" s="5"/>
      <c r="D30" s="5"/>
      <c r="E30" s="6">
        <v>1</v>
      </c>
      <c r="F30" s="5"/>
      <c r="G30" s="5"/>
      <c r="H30" s="5"/>
      <c r="I30" s="6">
        <v>1</v>
      </c>
      <c r="J30" s="5"/>
      <c r="K30" s="6">
        <v>2</v>
      </c>
    </row>
    <row r="31" spans="1:11" x14ac:dyDescent="0.2">
      <c r="A31" s="4" t="s">
        <v>49</v>
      </c>
      <c r="B31" s="6">
        <v>112</v>
      </c>
      <c r="C31" s="6">
        <v>3</v>
      </c>
      <c r="D31" s="6">
        <v>9</v>
      </c>
      <c r="E31" s="6">
        <v>241</v>
      </c>
      <c r="F31" s="6">
        <v>2</v>
      </c>
      <c r="G31" s="6">
        <v>5</v>
      </c>
      <c r="H31" s="6">
        <v>2</v>
      </c>
      <c r="I31" s="6">
        <v>198</v>
      </c>
      <c r="J31" s="6">
        <v>28</v>
      </c>
      <c r="K31" s="6">
        <v>600</v>
      </c>
    </row>
    <row r="32" spans="1:11" x14ac:dyDescent="0.2">
      <c r="A32" s="4" t="s">
        <v>161</v>
      </c>
      <c r="B32" s="6">
        <v>5</v>
      </c>
      <c r="C32" s="5"/>
      <c r="D32" s="5"/>
      <c r="E32" s="6">
        <v>1</v>
      </c>
      <c r="F32" s="5"/>
      <c r="G32" s="5"/>
      <c r="H32" s="5"/>
      <c r="I32" s="5"/>
      <c r="J32" s="5"/>
      <c r="K32" s="6">
        <v>6</v>
      </c>
    </row>
    <row r="33" spans="1:11" x14ac:dyDescent="0.2">
      <c r="A33" s="4" t="s">
        <v>162</v>
      </c>
      <c r="B33" s="5"/>
      <c r="C33" s="5"/>
      <c r="D33" s="5"/>
      <c r="E33" s="6">
        <v>1</v>
      </c>
      <c r="F33" s="5"/>
      <c r="G33" s="5"/>
      <c r="H33" s="5"/>
      <c r="I33" s="5"/>
      <c r="J33" s="5"/>
      <c r="K33" s="6">
        <v>1</v>
      </c>
    </row>
    <row r="34" spans="1:11" x14ac:dyDescent="0.2">
      <c r="A34" s="4" t="s">
        <v>163</v>
      </c>
      <c r="B34" s="5"/>
      <c r="C34" s="6">
        <v>3</v>
      </c>
      <c r="D34" s="6">
        <v>1</v>
      </c>
      <c r="E34" s="5"/>
      <c r="F34" s="5"/>
      <c r="G34" s="5"/>
      <c r="H34" s="5"/>
      <c r="I34" s="5"/>
      <c r="J34" s="5"/>
      <c r="K34" s="6">
        <v>4</v>
      </c>
    </row>
    <row r="35" spans="1:11" x14ac:dyDescent="0.2">
      <c r="A35" s="4" t="s">
        <v>164</v>
      </c>
      <c r="B35" s="5"/>
      <c r="C35" s="5"/>
      <c r="D35" s="6">
        <v>2</v>
      </c>
      <c r="E35" s="5"/>
      <c r="F35" s="5"/>
      <c r="G35" s="5"/>
      <c r="H35" s="5"/>
      <c r="I35" s="5"/>
      <c r="J35" s="5"/>
      <c r="K35" s="6">
        <v>2</v>
      </c>
    </row>
    <row r="36" spans="1:11" x14ac:dyDescent="0.2">
      <c r="A36" s="4" t="s">
        <v>165</v>
      </c>
      <c r="B36" s="6">
        <v>1</v>
      </c>
      <c r="C36" s="5"/>
      <c r="D36" s="5"/>
      <c r="E36" s="6">
        <v>1</v>
      </c>
      <c r="F36" s="5"/>
      <c r="G36" s="5"/>
      <c r="H36" s="5"/>
      <c r="I36" s="5"/>
      <c r="J36" s="5"/>
      <c r="K36" s="6">
        <v>2</v>
      </c>
    </row>
    <row r="37" spans="1:11" x14ac:dyDescent="0.2">
      <c r="A37" s="4" t="s">
        <v>50</v>
      </c>
      <c r="B37" s="6">
        <v>2</v>
      </c>
      <c r="C37" s="5"/>
      <c r="D37" s="5"/>
      <c r="E37" s="5"/>
      <c r="F37" s="5"/>
      <c r="G37" s="6">
        <v>2</v>
      </c>
      <c r="H37" s="5"/>
      <c r="I37" s="5"/>
      <c r="J37" s="5"/>
      <c r="K37" s="6">
        <v>4</v>
      </c>
    </row>
    <row r="38" spans="1:11" x14ac:dyDescent="0.2">
      <c r="A38" s="4" t="s">
        <v>166</v>
      </c>
      <c r="B38" s="6">
        <v>6</v>
      </c>
      <c r="C38" s="5"/>
      <c r="D38" s="5"/>
      <c r="E38" s="5"/>
      <c r="F38" s="5"/>
      <c r="G38" s="5"/>
      <c r="H38" s="5"/>
      <c r="I38" s="5"/>
      <c r="J38" s="5"/>
      <c r="K38" s="6">
        <v>6</v>
      </c>
    </row>
    <row r="39" spans="1:11" x14ac:dyDescent="0.2">
      <c r="A39" s="4" t="s">
        <v>167</v>
      </c>
      <c r="B39" s="6">
        <v>2</v>
      </c>
      <c r="C39" s="5"/>
      <c r="D39" s="5"/>
      <c r="E39" s="5"/>
      <c r="F39" s="5"/>
      <c r="G39" s="5"/>
      <c r="H39" s="5"/>
      <c r="I39" s="5"/>
      <c r="J39" s="5"/>
      <c r="K39" s="6">
        <v>2</v>
      </c>
    </row>
    <row r="40" spans="1:11" x14ac:dyDescent="0.2">
      <c r="A40" s="4" t="s">
        <v>51</v>
      </c>
      <c r="B40" s="6">
        <v>1</v>
      </c>
      <c r="C40" s="6">
        <v>4</v>
      </c>
      <c r="D40" s="6">
        <v>6</v>
      </c>
      <c r="E40" s="5"/>
      <c r="F40" s="5"/>
      <c r="G40" s="6">
        <v>1</v>
      </c>
      <c r="H40" s="5"/>
      <c r="I40" s="5"/>
      <c r="J40" s="6">
        <v>1</v>
      </c>
      <c r="K40" s="6">
        <v>13</v>
      </c>
    </row>
    <row r="41" spans="1:11" x14ac:dyDescent="0.2">
      <c r="A41" s="4" t="s">
        <v>168</v>
      </c>
      <c r="B41" s="5"/>
      <c r="C41" s="5"/>
      <c r="D41" s="6">
        <v>2</v>
      </c>
      <c r="E41" s="5"/>
      <c r="F41" s="5"/>
      <c r="G41" s="5"/>
      <c r="H41" s="5"/>
      <c r="I41" s="5"/>
      <c r="J41" s="5"/>
      <c r="K41" s="6">
        <v>2</v>
      </c>
    </row>
    <row r="42" spans="1:11" x14ac:dyDescent="0.2">
      <c r="A42" s="4" t="s">
        <v>169</v>
      </c>
      <c r="B42" s="5"/>
      <c r="C42" s="5"/>
      <c r="D42" s="5"/>
      <c r="E42" s="5"/>
      <c r="F42" s="5"/>
      <c r="G42" s="5"/>
      <c r="H42" s="5"/>
      <c r="I42" s="6">
        <v>3</v>
      </c>
      <c r="J42" s="5"/>
      <c r="K42" s="6">
        <v>3</v>
      </c>
    </row>
    <row r="43" spans="1:11" x14ac:dyDescent="0.2">
      <c r="A43" s="4" t="s">
        <v>170</v>
      </c>
      <c r="B43" s="6">
        <v>3</v>
      </c>
      <c r="C43" s="5"/>
      <c r="D43" s="5"/>
      <c r="E43" s="6">
        <v>1</v>
      </c>
      <c r="F43" s="5"/>
      <c r="G43" s="5"/>
      <c r="H43" s="5"/>
      <c r="I43" s="5"/>
      <c r="J43" s="6">
        <v>1</v>
      </c>
      <c r="K43" s="6">
        <v>5</v>
      </c>
    </row>
    <row r="44" spans="1:11" x14ac:dyDescent="0.2">
      <c r="A44" s="4" t="s">
        <v>171</v>
      </c>
      <c r="B44" s="6">
        <v>2</v>
      </c>
      <c r="C44" s="5"/>
      <c r="D44" s="5"/>
      <c r="E44" s="6">
        <v>1</v>
      </c>
      <c r="F44" s="5"/>
      <c r="G44" s="5"/>
      <c r="H44" s="5"/>
      <c r="I44" s="5"/>
      <c r="J44" s="5"/>
      <c r="K44" s="6">
        <v>3</v>
      </c>
    </row>
    <row r="45" spans="1:11" x14ac:dyDescent="0.2">
      <c r="A45" s="4" t="s">
        <v>172</v>
      </c>
      <c r="B45" s="5"/>
      <c r="C45" s="5"/>
      <c r="D45" s="6">
        <v>1</v>
      </c>
      <c r="E45" s="5"/>
      <c r="F45" s="5"/>
      <c r="G45" s="5"/>
      <c r="H45" s="5"/>
      <c r="I45" s="5"/>
      <c r="J45" s="6">
        <v>1</v>
      </c>
      <c r="K45" s="6">
        <v>2</v>
      </c>
    </row>
    <row r="46" spans="1:11" x14ac:dyDescent="0.2">
      <c r="A46" s="4" t="s">
        <v>173</v>
      </c>
      <c r="B46" s="5"/>
      <c r="C46" s="5"/>
      <c r="D46" s="5"/>
      <c r="E46" s="5"/>
      <c r="F46" s="5"/>
      <c r="G46" s="5"/>
      <c r="H46" s="5"/>
      <c r="I46" s="5"/>
      <c r="J46" s="6">
        <v>1</v>
      </c>
      <c r="K46" s="6">
        <v>1</v>
      </c>
    </row>
    <row r="47" spans="1:11" x14ac:dyDescent="0.2">
      <c r="A47" s="4" t="s">
        <v>174</v>
      </c>
      <c r="B47" s="6">
        <v>2</v>
      </c>
      <c r="C47" s="5"/>
      <c r="D47" s="5"/>
      <c r="E47" s="6">
        <v>1</v>
      </c>
      <c r="F47" s="5"/>
      <c r="G47" s="5"/>
      <c r="H47" s="5"/>
      <c r="I47" s="6">
        <v>2</v>
      </c>
      <c r="J47" s="5"/>
      <c r="K47" s="6">
        <v>5</v>
      </c>
    </row>
    <row r="48" spans="1:11" x14ac:dyDescent="0.2">
      <c r="A48" s="4" t="s">
        <v>175</v>
      </c>
      <c r="B48" s="5"/>
      <c r="C48" s="5"/>
      <c r="D48" s="5"/>
      <c r="E48" s="6">
        <v>2</v>
      </c>
      <c r="F48" s="5"/>
      <c r="G48" s="5"/>
      <c r="H48" s="5"/>
      <c r="I48" s="5"/>
      <c r="J48" s="5"/>
      <c r="K48" s="6">
        <v>2</v>
      </c>
    </row>
    <row r="49" spans="1:11" x14ac:dyDescent="0.2">
      <c r="A49" s="4" t="s">
        <v>176</v>
      </c>
      <c r="B49" s="6">
        <v>1</v>
      </c>
      <c r="C49" s="5"/>
      <c r="D49" s="5"/>
      <c r="E49" s="5"/>
      <c r="F49" s="5"/>
      <c r="G49" s="5"/>
      <c r="H49" s="5"/>
      <c r="I49" s="5"/>
      <c r="J49" s="5"/>
      <c r="K49" s="6">
        <v>1</v>
      </c>
    </row>
    <row r="50" spans="1:11" x14ac:dyDescent="0.2">
      <c r="A50" s="4" t="s">
        <v>177</v>
      </c>
      <c r="B50" s="6">
        <v>3</v>
      </c>
      <c r="C50" s="6">
        <v>1</v>
      </c>
      <c r="D50" s="5"/>
      <c r="E50" s="6">
        <v>1</v>
      </c>
      <c r="F50" s="5"/>
      <c r="G50" s="5"/>
      <c r="H50" s="5"/>
      <c r="I50" s="5"/>
      <c r="J50" s="5"/>
      <c r="K50" s="6">
        <v>5</v>
      </c>
    </row>
    <row r="51" spans="1:11" x14ac:dyDescent="0.2">
      <c r="A51" s="4" t="s">
        <v>178</v>
      </c>
      <c r="B51" s="5"/>
      <c r="C51" s="6">
        <v>2</v>
      </c>
      <c r="D51" s="5"/>
      <c r="E51" s="5"/>
      <c r="F51" s="5"/>
      <c r="G51" s="5"/>
      <c r="H51" s="5"/>
      <c r="I51" s="5"/>
      <c r="J51" s="5"/>
      <c r="K51" s="6">
        <v>2</v>
      </c>
    </row>
    <row r="52" spans="1:11" x14ac:dyDescent="0.2">
      <c r="A52" s="4" t="s">
        <v>179</v>
      </c>
      <c r="B52" s="6">
        <v>3</v>
      </c>
      <c r="C52" s="5"/>
      <c r="D52" s="5"/>
      <c r="E52" s="6">
        <v>1</v>
      </c>
      <c r="F52" s="5"/>
      <c r="G52" s="5"/>
      <c r="H52" s="5"/>
      <c r="I52" s="5"/>
      <c r="J52" s="6">
        <v>1</v>
      </c>
      <c r="K52" s="6">
        <v>5</v>
      </c>
    </row>
    <row r="53" spans="1:11" x14ac:dyDescent="0.2">
      <c r="A53" s="4" t="s">
        <v>180</v>
      </c>
      <c r="B53" s="5"/>
      <c r="C53" s="5"/>
      <c r="D53" s="6">
        <v>1</v>
      </c>
      <c r="E53" s="5"/>
      <c r="F53" s="5"/>
      <c r="G53" s="5"/>
      <c r="H53" s="5"/>
      <c r="I53" s="5"/>
      <c r="J53" s="5"/>
      <c r="K53" s="6">
        <v>1</v>
      </c>
    </row>
    <row r="54" spans="1:11" x14ac:dyDescent="0.2">
      <c r="A54" s="4" t="s">
        <v>181</v>
      </c>
      <c r="B54" s="5"/>
      <c r="C54" s="5"/>
      <c r="D54" s="5"/>
      <c r="E54" s="5"/>
      <c r="F54" s="5"/>
      <c r="G54" s="6">
        <v>1</v>
      </c>
      <c r="H54" s="5"/>
      <c r="I54" s="5"/>
      <c r="J54" s="5"/>
      <c r="K54" s="6">
        <v>1</v>
      </c>
    </row>
    <row r="55" spans="1:11" x14ac:dyDescent="0.2">
      <c r="A55" s="4" t="s">
        <v>182</v>
      </c>
      <c r="B55" s="6">
        <v>1</v>
      </c>
      <c r="C55" s="6">
        <v>2</v>
      </c>
      <c r="D55" s="5"/>
      <c r="E55" s="5"/>
      <c r="F55" s="5"/>
      <c r="G55" s="5"/>
      <c r="H55" s="5"/>
      <c r="I55" s="5"/>
      <c r="J55" s="5"/>
      <c r="K55" s="6">
        <v>3</v>
      </c>
    </row>
    <row r="56" spans="1:11" x14ac:dyDescent="0.2">
      <c r="A56" s="4" t="s">
        <v>183</v>
      </c>
      <c r="B56" s="5"/>
      <c r="C56" s="5"/>
      <c r="D56" s="5"/>
      <c r="E56" s="6">
        <v>1</v>
      </c>
      <c r="F56" s="5"/>
      <c r="G56" s="5"/>
      <c r="H56" s="5"/>
      <c r="I56" s="5"/>
      <c r="J56" s="5"/>
      <c r="K56" s="6">
        <v>1</v>
      </c>
    </row>
    <row r="57" spans="1:11" x14ac:dyDescent="0.2">
      <c r="A57" s="4" t="s">
        <v>184</v>
      </c>
      <c r="B57" s="6">
        <v>1</v>
      </c>
      <c r="C57" s="5"/>
      <c r="D57" s="5"/>
      <c r="E57" s="5"/>
      <c r="F57" s="5"/>
      <c r="G57" s="5"/>
      <c r="H57" s="5"/>
      <c r="I57" s="5"/>
      <c r="J57" s="5"/>
      <c r="K57" s="6">
        <v>1</v>
      </c>
    </row>
    <row r="58" spans="1:11" x14ac:dyDescent="0.2">
      <c r="A58" s="4" t="s">
        <v>185</v>
      </c>
      <c r="B58" s="6">
        <v>5</v>
      </c>
      <c r="C58" s="6">
        <v>1</v>
      </c>
      <c r="D58" s="6">
        <v>7</v>
      </c>
      <c r="E58" s="6">
        <v>2</v>
      </c>
      <c r="F58" s="5"/>
      <c r="G58" s="5"/>
      <c r="H58" s="5"/>
      <c r="I58" s="6">
        <v>2</v>
      </c>
      <c r="J58" s="6">
        <v>2</v>
      </c>
      <c r="K58" s="6">
        <v>19</v>
      </c>
    </row>
    <row r="59" spans="1:11" x14ac:dyDescent="0.2">
      <c r="A59" s="4" t="s">
        <v>186</v>
      </c>
      <c r="B59" s="6">
        <v>1</v>
      </c>
      <c r="C59" s="5"/>
      <c r="D59" s="5"/>
      <c r="E59" s="5"/>
      <c r="F59" s="5"/>
      <c r="G59" s="5"/>
      <c r="H59" s="5"/>
      <c r="I59" s="5"/>
      <c r="J59" s="5"/>
      <c r="K59" s="6">
        <v>1</v>
      </c>
    </row>
    <row r="60" spans="1:11" x14ac:dyDescent="0.2">
      <c r="A60" s="4" t="s">
        <v>187</v>
      </c>
      <c r="B60" s="6">
        <v>2</v>
      </c>
      <c r="C60" s="5"/>
      <c r="D60" s="5"/>
      <c r="E60" s="6">
        <v>2</v>
      </c>
      <c r="F60" s="5"/>
      <c r="G60" s="5"/>
      <c r="H60" s="5"/>
      <c r="I60" s="5"/>
      <c r="J60" s="6">
        <v>1</v>
      </c>
      <c r="K60" s="6">
        <v>5</v>
      </c>
    </row>
    <row r="61" spans="1:11" x14ac:dyDescent="0.2">
      <c r="A61" s="4" t="s">
        <v>188</v>
      </c>
      <c r="B61" s="6">
        <v>41</v>
      </c>
      <c r="C61" s="5"/>
      <c r="D61" s="6">
        <v>20</v>
      </c>
      <c r="E61" s="6">
        <v>4</v>
      </c>
      <c r="F61" s="5"/>
      <c r="G61" s="5"/>
      <c r="H61" s="5"/>
      <c r="I61" s="6">
        <v>44</v>
      </c>
      <c r="J61" s="5"/>
      <c r="K61" s="6">
        <v>109</v>
      </c>
    </row>
    <row r="62" spans="1:11" x14ac:dyDescent="0.2">
      <c r="A62" s="4" t="s">
        <v>189</v>
      </c>
      <c r="B62" s="5"/>
      <c r="C62" s="5"/>
      <c r="D62" s="5"/>
      <c r="E62" s="5"/>
      <c r="F62" s="5"/>
      <c r="G62" s="5"/>
      <c r="H62" s="5"/>
      <c r="I62" s="6">
        <v>1</v>
      </c>
      <c r="J62" s="5"/>
      <c r="K62" s="6">
        <v>1</v>
      </c>
    </row>
    <row r="63" spans="1:11" x14ac:dyDescent="0.2">
      <c r="A63" s="4" t="s">
        <v>190</v>
      </c>
      <c r="B63" s="6">
        <v>2</v>
      </c>
      <c r="C63" s="5"/>
      <c r="D63" s="6">
        <v>2</v>
      </c>
      <c r="E63" s="6">
        <v>1</v>
      </c>
      <c r="F63" s="5"/>
      <c r="G63" s="5"/>
      <c r="H63" s="5"/>
      <c r="I63" s="5"/>
      <c r="J63" s="5"/>
      <c r="K63" s="6">
        <v>5</v>
      </c>
    </row>
    <row r="64" spans="1:11" x14ac:dyDescent="0.2">
      <c r="A64" s="4" t="s">
        <v>191</v>
      </c>
      <c r="B64" s="5"/>
      <c r="C64" s="6">
        <v>1</v>
      </c>
      <c r="D64" s="5"/>
      <c r="E64" s="5"/>
      <c r="F64" s="5"/>
      <c r="G64" s="5"/>
      <c r="H64" s="5"/>
      <c r="I64" s="5"/>
      <c r="J64" s="6">
        <v>2</v>
      </c>
      <c r="K64" s="6">
        <v>3</v>
      </c>
    </row>
    <row r="65" spans="1:11" x14ac:dyDescent="0.2">
      <c r="A65" s="4" t="s">
        <v>192</v>
      </c>
      <c r="B65" s="5"/>
      <c r="C65" s="6">
        <v>1</v>
      </c>
      <c r="D65" s="5"/>
      <c r="E65" s="6">
        <v>1</v>
      </c>
      <c r="F65" s="5"/>
      <c r="G65" s="5"/>
      <c r="H65" s="5"/>
      <c r="I65" s="5"/>
      <c r="J65" s="6">
        <v>1</v>
      </c>
      <c r="K65" s="6">
        <v>3</v>
      </c>
    </row>
    <row r="66" spans="1:11" x14ac:dyDescent="0.2">
      <c r="A66" s="4" t="s">
        <v>193</v>
      </c>
      <c r="B66" s="6">
        <v>4</v>
      </c>
      <c r="C66" s="5"/>
      <c r="D66" s="6">
        <v>2</v>
      </c>
      <c r="E66" s="6">
        <v>4</v>
      </c>
      <c r="F66" s="5"/>
      <c r="G66" s="6">
        <v>1</v>
      </c>
      <c r="H66" s="5"/>
      <c r="I66" s="6">
        <v>1</v>
      </c>
      <c r="J66" s="6">
        <v>2</v>
      </c>
      <c r="K66" s="6">
        <v>14</v>
      </c>
    </row>
    <row r="67" spans="1:11" x14ac:dyDescent="0.2">
      <c r="A67" s="4" t="s">
        <v>194</v>
      </c>
      <c r="B67" s="6">
        <v>4</v>
      </c>
      <c r="C67" s="6">
        <v>9</v>
      </c>
      <c r="D67" s="5"/>
      <c r="E67" s="6">
        <v>1</v>
      </c>
      <c r="F67" s="5"/>
      <c r="G67" s="5"/>
      <c r="H67" s="5"/>
      <c r="I67" s="6">
        <v>1</v>
      </c>
      <c r="J67" s="6">
        <v>1</v>
      </c>
      <c r="K67" s="6">
        <v>16</v>
      </c>
    </row>
    <row r="68" spans="1:11" x14ac:dyDescent="0.2">
      <c r="A68" s="4" t="s">
        <v>195</v>
      </c>
      <c r="B68" s="5"/>
      <c r="C68" s="5"/>
      <c r="D68" s="5"/>
      <c r="E68" s="6">
        <v>1</v>
      </c>
      <c r="F68" s="5"/>
      <c r="G68" s="5"/>
      <c r="H68" s="5"/>
      <c r="I68" s="5"/>
      <c r="J68" s="5"/>
      <c r="K68" s="6">
        <v>1</v>
      </c>
    </row>
    <row r="69" spans="1:11" x14ac:dyDescent="0.2">
      <c r="A69" s="4" t="s">
        <v>196</v>
      </c>
      <c r="B69" s="6">
        <v>1</v>
      </c>
      <c r="C69" s="5"/>
      <c r="D69" s="5"/>
      <c r="E69" s="5"/>
      <c r="F69" s="5"/>
      <c r="G69" s="5"/>
      <c r="H69" s="5"/>
      <c r="I69" s="5"/>
      <c r="J69" s="5"/>
      <c r="K69" s="6">
        <v>1</v>
      </c>
    </row>
    <row r="70" spans="1:11" x14ac:dyDescent="0.2">
      <c r="A70" s="4" t="s">
        <v>197</v>
      </c>
      <c r="B70" s="6">
        <v>2</v>
      </c>
      <c r="C70" s="5"/>
      <c r="D70" s="6">
        <v>1</v>
      </c>
      <c r="E70" s="6">
        <v>1</v>
      </c>
      <c r="F70" s="5"/>
      <c r="G70" s="5"/>
      <c r="H70" s="5"/>
      <c r="I70" s="5"/>
      <c r="J70" s="5"/>
      <c r="K70" s="6">
        <v>4</v>
      </c>
    </row>
    <row r="71" spans="1:11" x14ac:dyDescent="0.2">
      <c r="A71" s="4" t="s">
        <v>198</v>
      </c>
      <c r="B71" s="5"/>
      <c r="C71" s="5"/>
      <c r="D71" s="6">
        <v>1</v>
      </c>
      <c r="E71" s="5"/>
      <c r="F71" s="5"/>
      <c r="G71" s="5"/>
      <c r="H71" s="5"/>
      <c r="I71" s="5"/>
      <c r="J71" s="5"/>
      <c r="K71" s="6">
        <v>1</v>
      </c>
    </row>
    <row r="72" spans="1:11" x14ac:dyDescent="0.2">
      <c r="A72" s="4" t="s">
        <v>199</v>
      </c>
      <c r="B72" s="6">
        <v>1</v>
      </c>
      <c r="C72" s="6">
        <v>11</v>
      </c>
      <c r="D72" s="5"/>
      <c r="E72" s="5"/>
      <c r="F72" s="5"/>
      <c r="G72" s="5"/>
      <c r="H72" s="5"/>
      <c r="I72" s="5"/>
      <c r="J72" s="6">
        <v>1</v>
      </c>
      <c r="K72" s="6">
        <v>13</v>
      </c>
    </row>
    <row r="73" spans="1:11" x14ac:dyDescent="0.2">
      <c r="A73" s="4" t="s">
        <v>200</v>
      </c>
      <c r="B73" s="5"/>
      <c r="C73" s="6">
        <v>1</v>
      </c>
      <c r="D73" s="6">
        <v>1</v>
      </c>
      <c r="E73" s="5"/>
      <c r="F73" s="5"/>
      <c r="G73" s="5"/>
      <c r="H73" s="6">
        <v>1</v>
      </c>
      <c r="I73" s="5"/>
      <c r="J73" s="6">
        <v>1</v>
      </c>
      <c r="K73" s="6">
        <v>4</v>
      </c>
    </row>
    <row r="74" spans="1:11" x14ac:dyDescent="0.2">
      <c r="A74" s="4" t="s">
        <v>201</v>
      </c>
      <c r="B74" s="6">
        <v>1</v>
      </c>
      <c r="C74" s="5"/>
      <c r="D74" s="5"/>
      <c r="E74" s="6">
        <v>1</v>
      </c>
      <c r="F74" s="5"/>
      <c r="G74" s="5"/>
      <c r="H74" s="5"/>
      <c r="I74" s="6">
        <v>1</v>
      </c>
      <c r="J74" s="5"/>
      <c r="K74" s="6">
        <v>3</v>
      </c>
    </row>
    <row r="75" spans="1:11" x14ac:dyDescent="0.2">
      <c r="A75" s="4" t="s">
        <v>202</v>
      </c>
      <c r="B75" s="6">
        <v>1</v>
      </c>
      <c r="C75" s="5"/>
      <c r="D75" s="5"/>
      <c r="E75" s="5"/>
      <c r="F75" s="5"/>
      <c r="G75" s="5"/>
      <c r="H75" s="5"/>
      <c r="I75" s="5"/>
      <c r="J75" s="5"/>
      <c r="K75" s="6">
        <v>1</v>
      </c>
    </row>
    <row r="76" spans="1:11" x14ac:dyDescent="0.2">
      <c r="A76" s="4" t="s">
        <v>203</v>
      </c>
      <c r="B76" s="6">
        <v>2</v>
      </c>
      <c r="C76" s="5"/>
      <c r="D76" s="5"/>
      <c r="E76" s="5"/>
      <c r="F76" s="5"/>
      <c r="G76" s="5"/>
      <c r="H76" s="5"/>
      <c r="I76" s="5"/>
      <c r="J76" s="5"/>
      <c r="K76" s="6">
        <v>2</v>
      </c>
    </row>
    <row r="77" spans="1:11" ht="13.5" thickBot="1" x14ac:dyDescent="0.25">
      <c r="A77" s="4" t="s">
        <v>204</v>
      </c>
      <c r="B77" s="5"/>
      <c r="C77" s="5"/>
      <c r="D77" s="5"/>
      <c r="E77" s="5"/>
      <c r="F77" s="5"/>
      <c r="G77" s="5"/>
      <c r="H77" s="5"/>
      <c r="I77" s="5"/>
      <c r="J77" s="6">
        <v>1</v>
      </c>
      <c r="K77" s="6">
        <v>1</v>
      </c>
    </row>
    <row r="78" spans="1:11" ht="13.5" thickBot="1" x14ac:dyDescent="0.25">
      <c r="A78" s="4" t="s">
        <v>91</v>
      </c>
      <c r="B78" s="6">
        <v>13</v>
      </c>
      <c r="C78" s="5"/>
      <c r="D78" s="6">
        <v>3</v>
      </c>
      <c r="E78" s="6">
        <v>7</v>
      </c>
      <c r="F78" s="5"/>
      <c r="G78" s="6">
        <v>4</v>
      </c>
      <c r="H78" s="6">
        <v>1</v>
      </c>
      <c r="I78" s="5"/>
      <c r="J78" s="6">
        <v>2</v>
      </c>
      <c r="K78" s="6">
        <v>30</v>
      </c>
    </row>
    <row r="79" spans="1:11" ht="13.5" thickBot="1" x14ac:dyDescent="0.25">
      <c r="A79" s="10" t="s">
        <v>6</v>
      </c>
      <c r="B79" s="11">
        <v>384</v>
      </c>
      <c r="C79" s="11">
        <v>125</v>
      </c>
      <c r="D79" s="11">
        <v>92</v>
      </c>
      <c r="E79" s="11">
        <v>401</v>
      </c>
      <c r="F79" s="11">
        <v>3</v>
      </c>
      <c r="G79" s="11">
        <v>34</v>
      </c>
      <c r="H79" s="11">
        <v>9</v>
      </c>
      <c r="I79" s="11">
        <v>282</v>
      </c>
      <c r="J79" s="11">
        <v>170</v>
      </c>
      <c r="K79" s="11">
        <v>1500</v>
      </c>
    </row>
    <row r="80" spans="1:11" ht="12.75" customHeight="1" x14ac:dyDescent="0.2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</row>
    <row r="81" spans="1:11" ht="12.75" customHeight="1" x14ac:dyDescent="0.2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</row>
    <row r="82" spans="1:11" x14ac:dyDescent="0.2">
      <c r="A82" s="81">
        <v>42649</v>
      </c>
      <c r="B82" s="74"/>
      <c r="C82" s="74"/>
      <c r="D82" s="74"/>
      <c r="E82" s="74"/>
      <c r="F82" s="74"/>
      <c r="G82" s="82">
        <v>12</v>
      </c>
      <c r="H82" s="74"/>
      <c r="I82" s="74"/>
      <c r="J82" s="74"/>
      <c r="K82" s="74"/>
    </row>
  </sheetData>
  <mergeCells count="7">
    <mergeCell ref="A80:K80"/>
    <mergeCell ref="A81:K81"/>
    <mergeCell ref="A82:F82"/>
    <mergeCell ref="G82:K82"/>
    <mergeCell ref="A1:F5"/>
    <mergeCell ref="G1:K5"/>
    <mergeCell ref="A7:K7"/>
  </mergeCells>
  <pageMargins left="0.7" right="0.7" top="0.75" bottom="0.75" header="0.3" footer="0.3"/>
  <pageSetup scale="53" fitToHeight="0" orientation="landscape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5"/>
  <sheetViews>
    <sheetView workbookViewId="0">
      <selection activeCell="A7" sqref="A7:M7"/>
    </sheetView>
  </sheetViews>
  <sheetFormatPr defaultRowHeight="12.75" customHeight="1" x14ac:dyDescent="0.2"/>
  <cols>
    <col min="1" max="1" width="28.28515625" bestFit="1" customWidth="1"/>
    <col min="2" max="2" width="5.85546875" bestFit="1" customWidth="1"/>
    <col min="3" max="3" width="15.140625" bestFit="1" customWidth="1"/>
    <col min="4" max="4" width="5.85546875" bestFit="1" customWidth="1"/>
    <col min="5" max="5" width="11" style="26" bestFit="1" customWidth="1"/>
    <col min="6" max="6" width="5.85546875" bestFit="1" customWidth="1"/>
    <col min="7" max="7" width="11" style="26" bestFit="1" customWidth="1"/>
    <col min="8" max="8" width="5.85546875" bestFit="1" customWidth="1"/>
    <col min="9" max="9" width="11" style="26" bestFit="1" customWidth="1"/>
    <col min="10" max="10" width="5.85546875" bestFit="1" customWidth="1"/>
    <col min="11" max="11" width="11" style="26" bestFit="1" customWidth="1"/>
    <col min="12" max="12" width="10.140625" bestFit="1" customWidth="1"/>
    <col min="13" max="13" width="15.42578125" style="26" bestFit="1" customWidth="1"/>
    <col min="14" max="14" width="8.7109375" bestFit="1" customWidth="1"/>
    <col min="15" max="15" width="13.7109375" bestFit="1" customWidth="1"/>
    <col min="16" max="16" width="12.42578125" bestFit="1" customWidth="1"/>
    <col min="17" max="17" width="18.85546875" bestFit="1" customWidth="1"/>
  </cols>
  <sheetData>
    <row r="1" spans="1:17" ht="21" customHeight="1" x14ac:dyDescent="0.2">
      <c r="A1" s="33"/>
      <c r="B1" s="33"/>
      <c r="C1" s="33"/>
      <c r="D1" s="33"/>
      <c r="E1" s="33"/>
      <c r="F1" s="33"/>
      <c r="G1" s="75" t="s">
        <v>300</v>
      </c>
      <c r="H1" s="75"/>
      <c r="I1" s="75"/>
      <c r="J1" s="75"/>
      <c r="K1" s="75"/>
      <c r="L1" s="75"/>
      <c r="M1" s="75"/>
      <c r="N1" s="33"/>
      <c r="O1" s="33"/>
      <c r="P1" s="33"/>
      <c r="Q1" s="33"/>
    </row>
    <row r="2" spans="1:17" ht="21" customHeight="1" x14ac:dyDescent="0.2">
      <c r="A2" s="33"/>
      <c r="B2" s="33"/>
      <c r="C2" s="33"/>
      <c r="D2" s="33"/>
      <c r="E2" s="33"/>
      <c r="F2" s="33"/>
      <c r="G2" s="75"/>
      <c r="H2" s="75"/>
      <c r="I2" s="75"/>
      <c r="J2" s="75"/>
      <c r="K2" s="75"/>
      <c r="L2" s="75"/>
      <c r="M2" s="75"/>
      <c r="N2" s="33"/>
      <c r="O2" s="33"/>
      <c r="P2" s="33"/>
      <c r="Q2" s="33"/>
    </row>
    <row r="3" spans="1:17" ht="21" customHeight="1" x14ac:dyDescent="0.2">
      <c r="A3" s="33"/>
      <c r="B3" s="33"/>
      <c r="C3" s="33"/>
      <c r="D3" s="33"/>
      <c r="E3" s="33"/>
      <c r="F3" s="33"/>
      <c r="G3" s="75"/>
      <c r="H3" s="75"/>
      <c r="I3" s="75"/>
      <c r="J3" s="75"/>
      <c r="K3" s="75"/>
      <c r="L3" s="75"/>
      <c r="M3" s="75"/>
      <c r="N3" s="33"/>
      <c r="O3" s="33"/>
      <c r="P3" s="33"/>
      <c r="Q3" s="33"/>
    </row>
    <row r="4" spans="1:17" ht="21" customHeight="1" x14ac:dyDescent="0.2">
      <c r="A4" s="33"/>
      <c r="B4" s="33"/>
      <c r="C4" s="33"/>
      <c r="D4" s="33"/>
      <c r="E4" s="33"/>
      <c r="F4" s="33"/>
      <c r="G4" s="75"/>
      <c r="H4" s="75"/>
      <c r="I4" s="75"/>
      <c r="J4" s="75"/>
      <c r="K4" s="75"/>
      <c r="L4" s="75"/>
      <c r="M4" s="75"/>
      <c r="N4" s="33"/>
      <c r="O4" s="33"/>
      <c r="P4" s="33"/>
      <c r="Q4" s="33"/>
    </row>
    <row r="5" spans="1:17" ht="21" customHeight="1" x14ac:dyDescent="0.2">
      <c r="A5" s="33"/>
      <c r="B5" s="33"/>
      <c r="C5" s="33"/>
      <c r="D5" s="33"/>
      <c r="E5" s="33"/>
      <c r="F5" s="33"/>
      <c r="G5" s="75"/>
      <c r="H5" s="75"/>
      <c r="I5" s="75"/>
      <c r="J5" s="75"/>
      <c r="K5" s="75"/>
      <c r="L5" s="75"/>
      <c r="M5" s="75"/>
      <c r="N5" s="33"/>
      <c r="O5" s="33"/>
      <c r="P5" s="33"/>
      <c r="Q5" s="33"/>
    </row>
    <row r="7" spans="1:17" ht="18.75" customHeight="1" x14ac:dyDescent="0.2">
      <c r="A7" s="99" t="s">
        <v>205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33"/>
      <c r="O7" s="33"/>
      <c r="P7" s="33"/>
      <c r="Q7" s="33"/>
    </row>
    <row r="8" spans="1:17" ht="12.75" customHeight="1" thickBot="1" x14ac:dyDescent="0.25"/>
    <row r="9" spans="1:17" s="63" customFormat="1" ht="13.5" thickBot="1" x14ac:dyDescent="0.25">
      <c r="A9" s="77" t="s">
        <v>303</v>
      </c>
      <c r="B9" s="74"/>
      <c r="C9" s="74"/>
      <c r="D9" s="102" t="s">
        <v>15</v>
      </c>
      <c r="E9" s="108"/>
      <c r="F9" s="108"/>
      <c r="G9" s="103"/>
      <c r="H9" s="102" t="s">
        <v>16</v>
      </c>
      <c r="I9" s="108"/>
      <c r="J9" s="108"/>
      <c r="K9" s="103"/>
      <c r="L9" s="102" t="s">
        <v>54</v>
      </c>
      <c r="M9" s="102" t="s">
        <v>55</v>
      </c>
    </row>
    <row r="10" spans="1:17" s="63" customFormat="1" ht="13.5" thickBot="1" x14ac:dyDescent="0.25">
      <c r="A10" s="74"/>
      <c r="B10" s="74"/>
      <c r="C10" s="74"/>
      <c r="D10" s="102" t="s">
        <v>14</v>
      </c>
      <c r="E10" s="103"/>
      <c r="F10" s="102" t="s">
        <v>11</v>
      </c>
      <c r="G10" s="103"/>
      <c r="H10" s="102" t="s">
        <v>14</v>
      </c>
      <c r="I10" s="103"/>
      <c r="J10" s="102" t="s">
        <v>11</v>
      </c>
      <c r="K10" s="103"/>
      <c r="L10" s="79"/>
      <c r="M10" s="79"/>
    </row>
    <row r="11" spans="1:17" s="63" customFormat="1" ht="13.5" thickBot="1" x14ac:dyDescent="0.25">
      <c r="A11" s="74"/>
      <c r="B11" s="74"/>
      <c r="C11" s="74"/>
      <c r="D11" s="65" t="s">
        <v>1</v>
      </c>
      <c r="E11" s="65" t="s">
        <v>2</v>
      </c>
      <c r="F11" s="65" t="s">
        <v>1</v>
      </c>
      <c r="G11" s="65" t="s">
        <v>2</v>
      </c>
      <c r="H11" s="65" t="s">
        <v>1</v>
      </c>
      <c r="I11" s="65" t="s">
        <v>2</v>
      </c>
      <c r="J11" s="65" t="s">
        <v>1</v>
      </c>
      <c r="K11" s="65" t="s">
        <v>2</v>
      </c>
      <c r="L11" s="80"/>
      <c r="M11" s="80"/>
    </row>
    <row r="12" spans="1:17" s="63" customFormat="1" ht="13.5" thickBot="1" x14ac:dyDescent="0.25">
      <c r="A12" s="78" t="s">
        <v>24</v>
      </c>
      <c r="B12" s="78" t="s">
        <v>57</v>
      </c>
      <c r="C12" s="64" t="s">
        <v>206</v>
      </c>
      <c r="D12" s="6">
        <v>11</v>
      </c>
      <c r="E12" s="6">
        <v>110</v>
      </c>
      <c r="F12" s="6">
        <v>14</v>
      </c>
      <c r="G12" s="6">
        <v>116</v>
      </c>
      <c r="H12" s="6">
        <v>1</v>
      </c>
      <c r="I12" s="6">
        <v>3</v>
      </c>
      <c r="J12" s="6">
        <v>1</v>
      </c>
      <c r="K12" s="6">
        <v>1</v>
      </c>
      <c r="L12" s="6">
        <v>27</v>
      </c>
      <c r="M12" s="6">
        <v>230</v>
      </c>
    </row>
    <row r="13" spans="1:17" s="63" customFormat="1" ht="13.5" thickBot="1" x14ac:dyDescent="0.25">
      <c r="A13" s="79"/>
      <c r="B13" s="80"/>
      <c r="C13" s="64" t="s">
        <v>207</v>
      </c>
      <c r="D13" s="6">
        <v>4</v>
      </c>
      <c r="E13" s="6">
        <v>36</v>
      </c>
      <c r="F13" s="6">
        <v>21</v>
      </c>
      <c r="G13" s="6">
        <v>117</v>
      </c>
      <c r="H13" s="5"/>
      <c r="I13" s="5"/>
      <c r="J13" s="5"/>
      <c r="K13" s="5"/>
      <c r="L13" s="6">
        <v>25</v>
      </c>
      <c r="M13" s="6">
        <v>153</v>
      </c>
    </row>
    <row r="14" spans="1:17" s="63" customFormat="1" ht="13.5" thickBot="1" x14ac:dyDescent="0.25">
      <c r="A14" s="79"/>
      <c r="B14" s="78" t="s">
        <v>58</v>
      </c>
      <c r="C14" s="64" t="s">
        <v>206</v>
      </c>
      <c r="D14" s="6">
        <v>61</v>
      </c>
      <c r="E14" s="6">
        <v>647</v>
      </c>
      <c r="F14" s="6">
        <v>66</v>
      </c>
      <c r="G14" s="68">
        <v>655.5</v>
      </c>
      <c r="H14" s="6">
        <v>8</v>
      </c>
      <c r="I14" s="6">
        <v>33</v>
      </c>
      <c r="J14" s="6">
        <v>36</v>
      </c>
      <c r="K14" s="6">
        <v>142</v>
      </c>
      <c r="L14" s="6">
        <v>171</v>
      </c>
      <c r="M14" s="68">
        <v>1477.5</v>
      </c>
    </row>
    <row r="15" spans="1:17" s="63" customFormat="1" ht="13.5" thickBot="1" x14ac:dyDescent="0.25">
      <c r="A15" s="79"/>
      <c r="B15" s="79"/>
      <c r="C15" s="64" t="s">
        <v>207</v>
      </c>
      <c r="D15" s="6">
        <v>8</v>
      </c>
      <c r="E15" s="6">
        <v>82</v>
      </c>
      <c r="F15" s="6">
        <v>39</v>
      </c>
      <c r="G15" s="6">
        <v>207</v>
      </c>
      <c r="H15" s="5"/>
      <c r="I15" s="5"/>
      <c r="J15" s="6">
        <v>3</v>
      </c>
      <c r="K15" s="6">
        <v>18</v>
      </c>
      <c r="L15" s="6">
        <v>50</v>
      </c>
      <c r="M15" s="6">
        <v>307</v>
      </c>
    </row>
    <row r="16" spans="1:17" s="63" customFormat="1" ht="13.5" thickBot="1" x14ac:dyDescent="0.25">
      <c r="A16" s="79"/>
      <c r="B16" s="79"/>
      <c r="C16" s="64" t="s">
        <v>208</v>
      </c>
      <c r="D16" s="5"/>
      <c r="E16" s="5"/>
      <c r="F16" s="5"/>
      <c r="G16" s="5"/>
      <c r="H16" s="6">
        <v>1</v>
      </c>
      <c r="I16" s="6">
        <v>6</v>
      </c>
      <c r="J16" s="5"/>
      <c r="K16" s="5"/>
      <c r="L16" s="6">
        <v>1</v>
      </c>
      <c r="M16" s="6">
        <v>6</v>
      </c>
    </row>
    <row r="17" spans="1:13" s="63" customFormat="1" ht="13.5" thickBot="1" x14ac:dyDescent="0.25">
      <c r="A17" s="79"/>
      <c r="B17" s="80"/>
      <c r="C17" s="64" t="s">
        <v>209</v>
      </c>
      <c r="D17" s="5"/>
      <c r="E17" s="5"/>
      <c r="F17" s="5"/>
      <c r="G17" s="5"/>
      <c r="H17" s="6">
        <v>2</v>
      </c>
      <c r="I17" s="6">
        <v>9</v>
      </c>
      <c r="J17" s="6">
        <v>2</v>
      </c>
      <c r="K17" s="6">
        <v>9</v>
      </c>
      <c r="L17" s="6">
        <v>4</v>
      </c>
      <c r="M17" s="6">
        <v>18</v>
      </c>
    </row>
    <row r="18" spans="1:13" s="63" customFormat="1" ht="13.5" thickBot="1" x14ac:dyDescent="0.25">
      <c r="A18" s="79"/>
      <c r="B18" s="78" t="s">
        <v>59</v>
      </c>
      <c r="C18" s="64" t="s">
        <v>206</v>
      </c>
      <c r="D18" s="6">
        <v>31</v>
      </c>
      <c r="E18" s="6">
        <v>303</v>
      </c>
      <c r="F18" s="6">
        <v>22</v>
      </c>
      <c r="G18" s="6">
        <v>220</v>
      </c>
      <c r="H18" s="6">
        <v>4</v>
      </c>
      <c r="I18" s="6">
        <v>12</v>
      </c>
      <c r="J18" s="6">
        <v>6</v>
      </c>
      <c r="K18" s="6">
        <v>27</v>
      </c>
      <c r="L18" s="6">
        <v>63</v>
      </c>
      <c r="M18" s="6">
        <v>562</v>
      </c>
    </row>
    <row r="19" spans="1:13" s="63" customFormat="1" ht="13.5" thickBot="1" x14ac:dyDescent="0.25">
      <c r="A19" s="79"/>
      <c r="B19" s="79"/>
      <c r="C19" s="64" t="s">
        <v>207</v>
      </c>
      <c r="D19" s="6">
        <v>4</v>
      </c>
      <c r="E19" s="6">
        <v>32</v>
      </c>
      <c r="F19" s="6">
        <v>25</v>
      </c>
      <c r="G19" s="6">
        <v>78</v>
      </c>
      <c r="H19" s="5"/>
      <c r="I19" s="5"/>
      <c r="J19" s="6">
        <v>1</v>
      </c>
      <c r="K19" s="6">
        <v>6</v>
      </c>
      <c r="L19" s="6">
        <v>30</v>
      </c>
      <c r="M19" s="6">
        <v>116</v>
      </c>
    </row>
    <row r="20" spans="1:13" s="63" customFormat="1" ht="13.5" thickBot="1" x14ac:dyDescent="0.25">
      <c r="A20" s="79"/>
      <c r="B20" s="80"/>
      <c r="C20" s="64" t="s">
        <v>209</v>
      </c>
      <c r="D20" s="5"/>
      <c r="E20" s="5"/>
      <c r="F20" s="5"/>
      <c r="G20" s="5"/>
      <c r="H20" s="6">
        <v>4</v>
      </c>
      <c r="I20" s="6">
        <v>12</v>
      </c>
      <c r="J20" s="5"/>
      <c r="K20" s="5"/>
      <c r="L20" s="6">
        <v>4</v>
      </c>
      <c r="M20" s="6">
        <v>12</v>
      </c>
    </row>
    <row r="21" spans="1:13" s="63" customFormat="1" ht="13.5" thickBot="1" x14ac:dyDescent="0.25">
      <c r="A21" s="79"/>
      <c r="B21" s="78" t="s">
        <v>60</v>
      </c>
      <c r="C21" s="64" t="s">
        <v>206</v>
      </c>
      <c r="D21" s="6">
        <v>100</v>
      </c>
      <c r="E21" s="6">
        <v>1027</v>
      </c>
      <c r="F21" s="6">
        <v>158</v>
      </c>
      <c r="G21" s="68">
        <v>1462.5</v>
      </c>
      <c r="H21" s="6">
        <v>13</v>
      </c>
      <c r="I21" s="6">
        <v>56</v>
      </c>
      <c r="J21" s="6">
        <v>75</v>
      </c>
      <c r="K21" s="6">
        <v>306</v>
      </c>
      <c r="L21" s="6">
        <v>346</v>
      </c>
      <c r="M21" s="68">
        <v>2851.5</v>
      </c>
    </row>
    <row r="22" spans="1:13" s="63" customFormat="1" ht="13.5" thickBot="1" x14ac:dyDescent="0.25">
      <c r="A22" s="79"/>
      <c r="B22" s="79"/>
      <c r="C22" s="64" t="s">
        <v>207</v>
      </c>
      <c r="D22" s="6">
        <v>10</v>
      </c>
      <c r="E22" s="6">
        <v>90</v>
      </c>
      <c r="F22" s="6">
        <v>80</v>
      </c>
      <c r="G22" s="68">
        <v>285.5</v>
      </c>
      <c r="H22" s="5"/>
      <c r="I22" s="5"/>
      <c r="J22" s="6">
        <v>2</v>
      </c>
      <c r="K22" s="6">
        <v>8</v>
      </c>
      <c r="L22" s="6">
        <v>92</v>
      </c>
      <c r="M22" s="68">
        <v>383.5</v>
      </c>
    </row>
    <row r="23" spans="1:13" s="63" customFormat="1" ht="13.5" thickBot="1" x14ac:dyDescent="0.25">
      <c r="A23" s="79"/>
      <c r="B23" s="80"/>
      <c r="C23" s="64" t="s">
        <v>209</v>
      </c>
      <c r="D23" s="6">
        <v>1</v>
      </c>
      <c r="E23" s="6">
        <v>9</v>
      </c>
      <c r="F23" s="5"/>
      <c r="G23" s="5"/>
      <c r="H23" s="6">
        <v>7</v>
      </c>
      <c r="I23" s="6">
        <v>29</v>
      </c>
      <c r="J23" s="6">
        <v>2</v>
      </c>
      <c r="K23" s="6">
        <v>9</v>
      </c>
      <c r="L23" s="6">
        <v>10</v>
      </c>
      <c r="M23" s="6">
        <v>47</v>
      </c>
    </row>
    <row r="24" spans="1:13" s="63" customFormat="1" ht="13.5" thickBot="1" x14ac:dyDescent="0.25">
      <c r="A24" s="79"/>
      <c r="B24" s="78" t="s">
        <v>62</v>
      </c>
      <c r="C24" s="64" t="s">
        <v>206</v>
      </c>
      <c r="D24" s="6">
        <v>87</v>
      </c>
      <c r="E24" s="6">
        <v>899</v>
      </c>
      <c r="F24" s="6">
        <v>70</v>
      </c>
      <c r="G24" s="6">
        <v>641</v>
      </c>
      <c r="H24" s="6">
        <v>1</v>
      </c>
      <c r="I24" s="6">
        <v>6</v>
      </c>
      <c r="J24" s="6">
        <v>18</v>
      </c>
      <c r="K24" s="6">
        <v>59</v>
      </c>
      <c r="L24" s="6">
        <v>176</v>
      </c>
      <c r="M24" s="6">
        <v>1605</v>
      </c>
    </row>
    <row r="25" spans="1:13" s="63" customFormat="1" ht="13.5" thickBot="1" x14ac:dyDescent="0.25">
      <c r="A25" s="79"/>
      <c r="B25" s="79"/>
      <c r="C25" s="64" t="s">
        <v>207</v>
      </c>
      <c r="D25" s="6">
        <v>9</v>
      </c>
      <c r="E25" s="6">
        <v>70</v>
      </c>
      <c r="F25" s="6">
        <v>41</v>
      </c>
      <c r="G25" s="6">
        <v>209</v>
      </c>
      <c r="H25" s="6">
        <v>1</v>
      </c>
      <c r="I25" s="6">
        <v>3</v>
      </c>
      <c r="J25" s="5"/>
      <c r="K25" s="5"/>
      <c r="L25" s="6">
        <v>51</v>
      </c>
      <c r="M25" s="6">
        <v>282</v>
      </c>
    </row>
    <row r="26" spans="1:13" s="63" customFormat="1" ht="13.5" thickBot="1" x14ac:dyDescent="0.25">
      <c r="A26" s="79"/>
      <c r="B26" s="80"/>
      <c r="C26" s="64" t="s">
        <v>209</v>
      </c>
      <c r="D26" s="5"/>
      <c r="E26" s="5"/>
      <c r="F26" s="5"/>
      <c r="G26" s="5"/>
      <c r="H26" s="6">
        <v>1</v>
      </c>
      <c r="I26" s="6">
        <v>6</v>
      </c>
      <c r="J26" s="6">
        <v>1</v>
      </c>
      <c r="K26" s="6">
        <v>3</v>
      </c>
      <c r="L26" s="6">
        <v>2</v>
      </c>
      <c r="M26" s="6">
        <v>9</v>
      </c>
    </row>
    <row r="27" spans="1:13" s="63" customFormat="1" ht="13.5" thickBot="1" x14ac:dyDescent="0.25">
      <c r="A27" s="80"/>
      <c r="B27" s="110" t="s">
        <v>6</v>
      </c>
      <c r="C27" s="111"/>
      <c r="D27" s="9">
        <v>326</v>
      </c>
      <c r="E27" s="9">
        <v>3305</v>
      </c>
      <c r="F27" s="9">
        <v>536</v>
      </c>
      <c r="G27" s="69">
        <v>3991.5</v>
      </c>
      <c r="H27" s="9">
        <v>43</v>
      </c>
      <c r="I27" s="9">
        <v>175</v>
      </c>
      <c r="J27" s="9">
        <v>147</v>
      </c>
      <c r="K27" s="9">
        <v>588</v>
      </c>
      <c r="L27" s="9">
        <v>1052</v>
      </c>
      <c r="M27" s="69">
        <v>8059.5</v>
      </c>
    </row>
    <row r="28" spans="1:13" s="63" customFormat="1" ht="13.5" thickBot="1" x14ac:dyDescent="0.25">
      <c r="A28" s="78" t="s">
        <v>25</v>
      </c>
      <c r="B28" s="78" t="s">
        <v>63</v>
      </c>
      <c r="C28" s="64" t="s">
        <v>206</v>
      </c>
      <c r="D28" s="6">
        <v>117</v>
      </c>
      <c r="E28" s="6">
        <v>1705</v>
      </c>
      <c r="F28" s="6">
        <v>9</v>
      </c>
      <c r="G28" s="6">
        <v>128</v>
      </c>
      <c r="H28" s="6">
        <v>3</v>
      </c>
      <c r="I28" s="6">
        <v>12</v>
      </c>
      <c r="J28" s="6">
        <v>3</v>
      </c>
      <c r="K28" s="6">
        <v>12</v>
      </c>
      <c r="L28" s="6">
        <v>132</v>
      </c>
      <c r="M28" s="6">
        <v>1857</v>
      </c>
    </row>
    <row r="29" spans="1:13" s="63" customFormat="1" ht="13.5" thickBot="1" x14ac:dyDescent="0.25">
      <c r="A29" s="79"/>
      <c r="B29" s="79"/>
      <c r="C29" s="64" t="s">
        <v>409</v>
      </c>
      <c r="D29" s="6">
        <v>219</v>
      </c>
      <c r="E29" s="6">
        <v>3416</v>
      </c>
      <c r="F29" s="6">
        <v>377</v>
      </c>
      <c r="G29" s="6">
        <v>5216</v>
      </c>
      <c r="H29" s="6">
        <v>40</v>
      </c>
      <c r="I29" s="6">
        <v>392</v>
      </c>
      <c r="J29" s="6">
        <v>112</v>
      </c>
      <c r="K29" s="6">
        <v>1028</v>
      </c>
      <c r="L29" s="6">
        <v>748</v>
      </c>
      <c r="M29" s="6">
        <v>10052</v>
      </c>
    </row>
    <row r="30" spans="1:13" s="63" customFormat="1" ht="13.5" thickBot="1" x14ac:dyDescent="0.25">
      <c r="A30" s="79"/>
      <c r="B30" s="80"/>
      <c r="C30" s="64" t="s">
        <v>209</v>
      </c>
      <c r="D30" s="5"/>
      <c r="E30" s="5"/>
      <c r="F30" s="6">
        <v>1</v>
      </c>
      <c r="G30" s="6">
        <v>12</v>
      </c>
      <c r="H30" s="6">
        <v>4</v>
      </c>
      <c r="I30" s="6">
        <v>14</v>
      </c>
      <c r="J30" s="6">
        <v>1</v>
      </c>
      <c r="K30" s="6">
        <v>2</v>
      </c>
      <c r="L30" s="6">
        <v>6</v>
      </c>
      <c r="M30" s="6">
        <v>28</v>
      </c>
    </row>
    <row r="31" spans="1:13" s="63" customFormat="1" ht="13.5" thickBot="1" x14ac:dyDescent="0.25">
      <c r="A31" s="80"/>
      <c r="B31" s="110" t="s">
        <v>6</v>
      </c>
      <c r="C31" s="111"/>
      <c r="D31" s="9">
        <v>336</v>
      </c>
      <c r="E31" s="9">
        <v>5121</v>
      </c>
      <c r="F31" s="9">
        <v>387</v>
      </c>
      <c r="G31" s="9">
        <v>5356</v>
      </c>
      <c r="H31" s="9">
        <v>47</v>
      </c>
      <c r="I31" s="9">
        <v>418</v>
      </c>
      <c r="J31" s="9">
        <v>116</v>
      </c>
      <c r="K31" s="9">
        <v>1042</v>
      </c>
      <c r="L31" s="9">
        <v>886</v>
      </c>
      <c r="M31" s="9">
        <v>11937</v>
      </c>
    </row>
    <row r="32" spans="1:13" s="63" customFormat="1" ht="13.5" thickBot="1" x14ac:dyDescent="0.25">
      <c r="A32" s="78" t="s">
        <v>26</v>
      </c>
      <c r="B32" s="78" t="s">
        <v>64</v>
      </c>
      <c r="C32" s="64" t="s">
        <v>206</v>
      </c>
      <c r="D32" s="6">
        <v>49</v>
      </c>
      <c r="E32" s="6">
        <v>819</v>
      </c>
      <c r="F32" s="6">
        <v>63</v>
      </c>
      <c r="G32" s="68">
        <v>835.5</v>
      </c>
      <c r="H32" s="5"/>
      <c r="I32" s="5"/>
      <c r="J32" s="6">
        <v>4</v>
      </c>
      <c r="K32" s="6">
        <v>10</v>
      </c>
      <c r="L32" s="6">
        <v>116</v>
      </c>
      <c r="M32" s="68">
        <v>1664.5</v>
      </c>
    </row>
    <row r="33" spans="1:13" s="63" customFormat="1" ht="13.5" thickBot="1" x14ac:dyDescent="0.25">
      <c r="A33" s="79"/>
      <c r="B33" s="79"/>
      <c r="C33" s="64" t="s">
        <v>207</v>
      </c>
      <c r="D33" s="6">
        <v>3</v>
      </c>
      <c r="E33" s="6">
        <v>30</v>
      </c>
      <c r="F33" s="6">
        <v>16</v>
      </c>
      <c r="G33" s="6">
        <v>71</v>
      </c>
      <c r="H33" s="5"/>
      <c r="I33" s="5"/>
      <c r="J33" s="6">
        <v>3</v>
      </c>
      <c r="K33" s="6">
        <v>11</v>
      </c>
      <c r="L33" s="6">
        <v>22</v>
      </c>
      <c r="M33" s="6">
        <v>112</v>
      </c>
    </row>
    <row r="34" spans="1:13" s="63" customFormat="1" ht="13.5" thickBot="1" x14ac:dyDescent="0.25">
      <c r="A34" s="79"/>
      <c r="B34" s="80"/>
      <c r="C34" s="64" t="s">
        <v>209</v>
      </c>
      <c r="D34" s="5"/>
      <c r="E34" s="5"/>
      <c r="F34" s="5"/>
      <c r="G34" s="5"/>
      <c r="H34" s="6">
        <v>2</v>
      </c>
      <c r="I34" s="6">
        <v>4</v>
      </c>
      <c r="J34" s="6">
        <v>2</v>
      </c>
      <c r="K34" s="6">
        <v>4</v>
      </c>
      <c r="L34" s="6">
        <v>4</v>
      </c>
      <c r="M34" s="6">
        <v>8</v>
      </c>
    </row>
    <row r="35" spans="1:13" s="63" customFormat="1" ht="13.5" thickBot="1" x14ac:dyDescent="0.25">
      <c r="A35" s="80"/>
      <c r="B35" s="110" t="s">
        <v>6</v>
      </c>
      <c r="C35" s="111"/>
      <c r="D35" s="9">
        <v>52</v>
      </c>
      <c r="E35" s="9">
        <v>849</v>
      </c>
      <c r="F35" s="9">
        <v>79</v>
      </c>
      <c r="G35" s="69">
        <v>906.5</v>
      </c>
      <c r="H35" s="9">
        <v>2</v>
      </c>
      <c r="I35" s="9">
        <v>4</v>
      </c>
      <c r="J35" s="9">
        <v>9</v>
      </c>
      <c r="K35" s="9">
        <v>25</v>
      </c>
      <c r="L35" s="9">
        <v>142</v>
      </c>
      <c r="M35" s="69">
        <v>1784.5</v>
      </c>
    </row>
    <row r="36" spans="1:13" s="63" customFormat="1" ht="13.5" thickBot="1" x14ac:dyDescent="0.25">
      <c r="A36" s="78" t="s">
        <v>27</v>
      </c>
      <c r="B36" s="78" t="s">
        <v>65</v>
      </c>
      <c r="C36" s="64" t="s">
        <v>206</v>
      </c>
      <c r="D36" s="6">
        <v>8</v>
      </c>
      <c r="E36" s="6">
        <v>84</v>
      </c>
      <c r="F36" s="6">
        <v>10</v>
      </c>
      <c r="G36" s="6">
        <v>69</v>
      </c>
      <c r="H36" s="5"/>
      <c r="I36" s="5"/>
      <c r="J36" s="6">
        <v>2</v>
      </c>
      <c r="K36" s="6">
        <v>12</v>
      </c>
      <c r="L36" s="6">
        <v>20</v>
      </c>
      <c r="M36" s="6">
        <v>165</v>
      </c>
    </row>
    <row r="37" spans="1:13" s="63" customFormat="1" ht="13.5" thickBot="1" x14ac:dyDescent="0.25">
      <c r="A37" s="79"/>
      <c r="B37" s="79"/>
      <c r="C37" s="64" t="s">
        <v>207</v>
      </c>
      <c r="D37" s="6">
        <v>3</v>
      </c>
      <c r="E37" s="6">
        <v>25</v>
      </c>
      <c r="F37" s="6">
        <v>14</v>
      </c>
      <c r="G37" s="6">
        <v>91</v>
      </c>
      <c r="H37" s="5"/>
      <c r="I37" s="5"/>
      <c r="J37" s="6">
        <v>2</v>
      </c>
      <c r="K37" s="6">
        <v>9</v>
      </c>
      <c r="L37" s="6">
        <v>19</v>
      </c>
      <c r="M37" s="6">
        <v>125</v>
      </c>
    </row>
    <row r="38" spans="1:13" s="63" customFormat="1" ht="13.5" thickBot="1" x14ac:dyDescent="0.25">
      <c r="A38" s="79"/>
      <c r="B38" s="80"/>
      <c r="C38" s="64" t="s">
        <v>209</v>
      </c>
      <c r="D38" s="6">
        <v>1</v>
      </c>
      <c r="E38" s="6">
        <v>9</v>
      </c>
      <c r="F38" s="6">
        <v>1</v>
      </c>
      <c r="G38" s="6">
        <v>4</v>
      </c>
      <c r="H38" s="5"/>
      <c r="I38" s="5"/>
      <c r="J38" s="6">
        <v>1</v>
      </c>
      <c r="K38" s="6">
        <v>3</v>
      </c>
      <c r="L38" s="6">
        <v>3</v>
      </c>
      <c r="M38" s="6">
        <v>16</v>
      </c>
    </row>
    <row r="39" spans="1:13" s="63" customFormat="1" ht="13.5" thickBot="1" x14ac:dyDescent="0.25">
      <c r="A39" s="79"/>
      <c r="B39" s="78" t="s">
        <v>66</v>
      </c>
      <c r="C39" s="64" t="s">
        <v>206</v>
      </c>
      <c r="D39" s="6">
        <v>26</v>
      </c>
      <c r="E39" s="6">
        <v>285</v>
      </c>
      <c r="F39" s="6">
        <v>18</v>
      </c>
      <c r="G39" s="6">
        <v>168</v>
      </c>
      <c r="H39" s="6">
        <v>8</v>
      </c>
      <c r="I39" s="6">
        <v>34</v>
      </c>
      <c r="J39" s="6">
        <v>14</v>
      </c>
      <c r="K39" s="6">
        <v>74</v>
      </c>
      <c r="L39" s="6">
        <v>66</v>
      </c>
      <c r="M39" s="6">
        <v>561</v>
      </c>
    </row>
    <row r="40" spans="1:13" s="63" customFormat="1" ht="13.5" thickBot="1" x14ac:dyDescent="0.25">
      <c r="A40" s="79"/>
      <c r="B40" s="80"/>
      <c r="C40" s="64" t="s">
        <v>207</v>
      </c>
      <c r="D40" s="6">
        <v>1</v>
      </c>
      <c r="E40" s="6">
        <v>6</v>
      </c>
      <c r="F40" s="6">
        <v>10</v>
      </c>
      <c r="G40" s="6">
        <v>53</v>
      </c>
      <c r="H40" s="5"/>
      <c r="I40" s="5"/>
      <c r="J40" s="6">
        <v>2</v>
      </c>
      <c r="K40" s="6">
        <v>5</v>
      </c>
      <c r="L40" s="6">
        <v>13</v>
      </c>
      <c r="M40" s="6">
        <v>64</v>
      </c>
    </row>
    <row r="41" spans="1:13" s="63" customFormat="1" ht="13.5" thickBot="1" x14ac:dyDescent="0.25">
      <c r="A41" s="79"/>
      <c r="B41" s="78" t="s">
        <v>67</v>
      </c>
      <c r="C41" s="64" t="s">
        <v>206</v>
      </c>
      <c r="D41" s="6">
        <v>4</v>
      </c>
      <c r="E41" s="6">
        <v>43</v>
      </c>
      <c r="F41" s="6">
        <v>13</v>
      </c>
      <c r="G41" s="68">
        <v>114.5</v>
      </c>
      <c r="H41" s="6">
        <v>17</v>
      </c>
      <c r="I41" s="6">
        <v>79</v>
      </c>
      <c r="J41" s="6">
        <v>43</v>
      </c>
      <c r="K41" s="6">
        <v>153</v>
      </c>
      <c r="L41" s="6">
        <v>77</v>
      </c>
      <c r="M41" s="68">
        <v>389.5</v>
      </c>
    </row>
    <row r="42" spans="1:13" s="63" customFormat="1" ht="13.5" thickBot="1" x14ac:dyDescent="0.25">
      <c r="A42" s="79"/>
      <c r="B42" s="79"/>
      <c r="C42" s="64" t="s">
        <v>207</v>
      </c>
      <c r="D42" s="6">
        <v>4</v>
      </c>
      <c r="E42" s="6">
        <v>34</v>
      </c>
      <c r="F42" s="6">
        <v>27</v>
      </c>
      <c r="G42" s="6">
        <v>194</v>
      </c>
      <c r="H42" s="6">
        <v>1</v>
      </c>
      <c r="I42" s="6">
        <v>7</v>
      </c>
      <c r="J42" s="6">
        <v>3</v>
      </c>
      <c r="K42" s="6">
        <v>9</v>
      </c>
      <c r="L42" s="6">
        <v>35</v>
      </c>
      <c r="M42" s="6">
        <v>244</v>
      </c>
    </row>
    <row r="43" spans="1:13" s="63" customFormat="1" ht="13.5" thickBot="1" x14ac:dyDescent="0.25">
      <c r="A43" s="79"/>
      <c r="B43" s="79"/>
      <c r="C43" s="64" t="s">
        <v>208</v>
      </c>
      <c r="D43" s="5"/>
      <c r="E43" s="5"/>
      <c r="F43" s="5"/>
      <c r="G43" s="5"/>
      <c r="H43" s="6">
        <v>4</v>
      </c>
      <c r="I43" s="6">
        <v>15</v>
      </c>
      <c r="J43" s="6">
        <v>5</v>
      </c>
      <c r="K43" s="6">
        <v>17</v>
      </c>
      <c r="L43" s="6">
        <v>9</v>
      </c>
      <c r="M43" s="6">
        <v>32</v>
      </c>
    </row>
    <row r="44" spans="1:13" s="63" customFormat="1" ht="13.5" thickBot="1" x14ac:dyDescent="0.25">
      <c r="A44" s="79"/>
      <c r="B44" s="80"/>
      <c r="C44" s="64" t="s">
        <v>209</v>
      </c>
      <c r="D44" s="5"/>
      <c r="E44" s="5"/>
      <c r="F44" s="5"/>
      <c r="G44" s="5"/>
      <c r="H44" s="6">
        <v>2</v>
      </c>
      <c r="I44" s="6">
        <v>9</v>
      </c>
      <c r="J44" s="5"/>
      <c r="K44" s="5"/>
      <c r="L44" s="6">
        <v>2</v>
      </c>
      <c r="M44" s="6">
        <v>9</v>
      </c>
    </row>
    <row r="45" spans="1:13" s="63" customFormat="1" ht="13.5" thickBot="1" x14ac:dyDescent="0.25">
      <c r="A45" s="79"/>
      <c r="B45" s="78" t="s">
        <v>68</v>
      </c>
      <c r="C45" s="64" t="s">
        <v>206</v>
      </c>
      <c r="D45" s="6">
        <v>304</v>
      </c>
      <c r="E45" s="6">
        <v>2864</v>
      </c>
      <c r="F45" s="6">
        <v>339</v>
      </c>
      <c r="G45" s="68">
        <v>3457.5</v>
      </c>
      <c r="H45" s="6">
        <v>24</v>
      </c>
      <c r="I45" s="6">
        <v>114</v>
      </c>
      <c r="J45" s="6">
        <v>112</v>
      </c>
      <c r="K45" s="68">
        <v>441.5</v>
      </c>
      <c r="L45" s="6">
        <v>779</v>
      </c>
      <c r="M45" s="6">
        <v>6877</v>
      </c>
    </row>
    <row r="46" spans="1:13" s="63" customFormat="1" ht="13.5" thickBot="1" x14ac:dyDescent="0.25">
      <c r="A46" s="79"/>
      <c r="B46" s="79"/>
      <c r="C46" s="64" t="s">
        <v>207</v>
      </c>
      <c r="D46" s="6">
        <v>12</v>
      </c>
      <c r="E46" s="6">
        <v>109</v>
      </c>
      <c r="F46" s="6">
        <v>53</v>
      </c>
      <c r="G46" s="6">
        <v>297</v>
      </c>
      <c r="H46" s="6">
        <v>5</v>
      </c>
      <c r="I46" s="6">
        <v>27</v>
      </c>
      <c r="J46" s="6">
        <v>5</v>
      </c>
      <c r="K46" s="6">
        <v>28</v>
      </c>
      <c r="L46" s="6">
        <v>75</v>
      </c>
      <c r="M46" s="6">
        <v>461</v>
      </c>
    </row>
    <row r="47" spans="1:13" s="63" customFormat="1" ht="13.5" thickBot="1" x14ac:dyDescent="0.25">
      <c r="A47" s="79"/>
      <c r="B47" s="79"/>
      <c r="C47" s="64" t="s">
        <v>208</v>
      </c>
      <c r="D47" s="5"/>
      <c r="E47" s="5"/>
      <c r="F47" s="5"/>
      <c r="G47" s="5"/>
      <c r="H47" s="6">
        <v>3</v>
      </c>
      <c r="I47" s="6">
        <v>12</v>
      </c>
      <c r="J47" s="5"/>
      <c r="K47" s="5"/>
      <c r="L47" s="6">
        <v>3</v>
      </c>
      <c r="M47" s="6">
        <v>12</v>
      </c>
    </row>
    <row r="48" spans="1:13" s="63" customFormat="1" ht="13.5" thickBot="1" x14ac:dyDescent="0.25">
      <c r="A48" s="79"/>
      <c r="B48" s="80"/>
      <c r="C48" s="64" t="s">
        <v>209</v>
      </c>
      <c r="D48" s="6">
        <v>1</v>
      </c>
      <c r="E48" s="6">
        <v>9</v>
      </c>
      <c r="F48" s="5"/>
      <c r="G48" s="5"/>
      <c r="H48" s="6">
        <v>9</v>
      </c>
      <c r="I48" s="6">
        <v>30</v>
      </c>
      <c r="J48" s="6">
        <v>2</v>
      </c>
      <c r="K48" s="6">
        <v>6</v>
      </c>
      <c r="L48" s="6">
        <v>12</v>
      </c>
      <c r="M48" s="6">
        <v>45</v>
      </c>
    </row>
    <row r="49" spans="1:13" s="63" customFormat="1" ht="13.5" thickBot="1" x14ac:dyDescent="0.25">
      <c r="A49" s="79"/>
      <c r="B49" s="78" t="s">
        <v>70</v>
      </c>
      <c r="C49" s="64" t="s">
        <v>206</v>
      </c>
      <c r="D49" s="6">
        <v>7</v>
      </c>
      <c r="E49" s="6">
        <v>63</v>
      </c>
      <c r="F49" s="6">
        <v>1</v>
      </c>
      <c r="G49" s="6">
        <v>11</v>
      </c>
      <c r="H49" s="6">
        <v>1</v>
      </c>
      <c r="I49" s="6">
        <v>6</v>
      </c>
      <c r="J49" s="6">
        <v>1</v>
      </c>
      <c r="K49" s="6">
        <v>6</v>
      </c>
      <c r="L49" s="6">
        <v>10</v>
      </c>
      <c r="M49" s="6">
        <v>86</v>
      </c>
    </row>
    <row r="50" spans="1:13" s="63" customFormat="1" ht="13.5" thickBot="1" x14ac:dyDescent="0.25">
      <c r="A50" s="79"/>
      <c r="B50" s="79"/>
      <c r="C50" s="64" t="s">
        <v>207</v>
      </c>
      <c r="D50" s="6">
        <v>3</v>
      </c>
      <c r="E50" s="6">
        <v>17</v>
      </c>
      <c r="F50" s="6">
        <v>20</v>
      </c>
      <c r="G50" s="6">
        <v>82</v>
      </c>
      <c r="H50" s="5"/>
      <c r="I50" s="5"/>
      <c r="J50" s="6">
        <v>1</v>
      </c>
      <c r="K50" s="6">
        <v>3</v>
      </c>
      <c r="L50" s="6">
        <v>24</v>
      </c>
      <c r="M50" s="6">
        <v>102</v>
      </c>
    </row>
    <row r="51" spans="1:13" s="63" customFormat="1" ht="13.5" thickBot="1" x14ac:dyDescent="0.25">
      <c r="A51" s="79"/>
      <c r="B51" s="80"/>
      <c r="C51" s="64" t="s">
        <v>209</v>
      </c>
      <c r="D51" s="6">
        <v>1</v>
      </c>
      <c r="E51" s="6">
        <v>9</v>
      </c>
      <c r="F51" s="5"/>
      <c r="G51" s="5"/>
      <c r="H51" s="5"/>
      <c r="I51" s="5"/>
      <c r="J51" s="6">
        <v>1</v>
      </c>
      <c r="K51" s="6">
        <v>6</v>
      </c>
      <c r="L51" s="6">
        <v>2</v>
      </c>
      <c r="M51" s="6">
        <v>15</v>
      </c>
    </row>
    <row r="52" spans="1:13" s="63" customFormat="1" ht="13.5" thickBot="1" x14ac:dyDescent="0.25">
      <c r="A52" s="79"/>
      <c r="B52" s="78" t="s">
        <v>71</v>
      </c>
      <c r="C52" s="64" t="s">
        <v>206</v>
      </c>
      <c r="D52" s="6">
        <v>5</v>
      </c>
      <c r="E52" s="6">
        <v>50</v>
      </c>
      <c r="F52" s="6">
        <v>13</v>
      </c>
      <c r="G52" s="6">
        <v>130</v>
      </c>
      <c r="H52" s="6">
        <v>13</v>
      </c>
      <c r="I52" s="6">
        <v>59</v>
      </c>
      <c r="J52" s="6">
        <v>15</v>
      </c>
      <c r="K52" s="6">
        <v>60</v>
      </c>
      <c r="L52" s="6">
        <v>46</v>
      </c>
      <c r="M52" s="6">
        <v>299</v>
      </c>
    </row>
    <row r="53" spans="1:13" s="63" customFormat="1" ht="13.5" thickBot="1" x14ac:dyDescent="0.25">
      <c r="A53" s="79"/>
      <c r="B53" s="79"/>
      <c r="C53" s="64" t="s">
        <v>207</v>
      </c>
      <c r="D53" s="6">
        <v>4</v>
      </c>
      <c r="E53" s="6">
        <v>34</v>
      </c>
      <c r="F53" s="6">
        <v>28</v>
      </c>
      <c r="G53" s="6">
        <v>136</v>
      </c>
      <c r="H53" s="6">
        <v>2</v>
      </c>
      <c r="I53" s="6">
        <v>13</v>
      </c>
      <c r="J53" s="6">
        <v>1</v>
      </c>
      <c r="K53" s="6">
        <v>6</v>
      </c>
      <c r="L53" s="6">
        <v>35</v>
      </c>
      <c r="M53" s="6">
        <v>189</v>
      </c>
    </row>
    <row r="54" spans="1:13" s="63" customFormat="1" ht="13.5" thickBot="1" x14ac:dyDescent="0.25">
      <c r="A54" s="79"/>
      <c r="B54" s="79"/>
      <c r="C54" s="64" t="s">
        <v>208</v>
      </c>
      <c r="D54" s="5"/>
      <c r="E54" s="5"/>
      <c r="F54" s="5"/>
      <c r="G54" s="5"/>
      <c r="H54" s="6">
        <v>2</v>
      </c>
      <c r="I54" s="6">
        <v>5</v>
      </c>
      <c r="J54" s="6">
        <v>1</v>
      </c>
      <c r="K54" s="6">
        <v>2</v>
      </c>
      <c r="L54" s="6">
        <v>3</v>
      </c>
      <c r="M54" s="6">
        <v>7</v>
      </c>
    </row>
    <row r="55" spans="1:13" s="63" customFormat="1" ht="13.5" thickBot="1" x14ac:dyDescent="0.25">
      <c r="A55" s="79"/>
      <c r="B55" s="80"/>
      <c r="C55" s="64" t="s">
        <v>209</v>
      </c>
      <c r="D55" s="5"/>
      <c r="E55" s="5"/>
      <c r="F55" s="5"/>
      <c r="G55" s="5"/>
      <c r="H55" s="6">
        <v>1</v>
      </c>
      <c r="I55" s="6">
        <v>1</v>
      </c>
      <c r="J55" s="5"/>
      <c r="K55" s="5"/>
      <c r="L55" s="6">
        <v>1</v>
      </c>
      <c r="M55" s="6">
        <v>1</v>
      </c>
    </row>
    <row r="56" spans="1:13" s="63" customFormat="1" ht="13.5" thickBot="1" x14ac:dyDescent="0.25">
      <c r="A56" s="80"/>
      <c r="B56" s="110" t="s">
        <v>6</v>
      </c>
      <c r="C56" s="111"/>
      <c r="D56" s="9">
        <v>384</v>
      </c>
      <c r="E56" s="9">
        <v>3641</v>
      </c>
      <c r="F56" s="9">
        <v>547</v>
      </c>
      <c r="G56" s="9">
        <v>4807</v>
      </c>
      <c r="H56" s="9">
        <v>92</v>
      </c>
      <c r="I56" s="9">
        <v>411</v>
      </c>
      <c r="J56" s="9">
        <v>211</v>
      </c>
      <c r="K56" s="69">
        <v>840.5</v>
      </c>
      <c r="L56" s="9">
        <v>1234</v>
      </c>
      <c r="M56" s="69">
        <v>9699.5</v>
      </c>
    </row>
    <row r="57" spans="1:13" s="63" customFormat="1" ht="13.5" thickBot="1" x14ac:dyDescent="0.25">
      <c r="A57" s="78" t="s">
        <v>28</v>
      </c>
      <c r="B57" s="78" t="s">
        <v>63</v>
      </c>
      <c r="C57" s="64" t="s">
        <v>206</v>
      </c>
      <c r="D57" s="6">
        <v>1</v>
      </c>
      <c r="E57" s="6">
        <v>13</v>
      </c>
      <c r="F57" s="6">
        <v>1</v>
      </c>
      <c r="G57" s="6">
        <v>10</v>
      </c>
      <c r="H57" s="5"/>
      <c r="I57" s="5"/>
      <c r="J57" s="6">
        <v>1</v>
      </c>
      <c r="K57" s="6">
        <v>7</v>
      </c>
      <c r="L57" s="6">
        <v>3</v>
      </c>
      <c r="M57" s="6">
        <v>30</v>
      </c>
    </row>
    <row r="58" spans="1:13" s="63" customFormat="1" ht="13.5" thickBot="1" x14ac:dyDescent="0.25">
      <c r="A58" s="79"/>
      <c r="B58" s="80"/>
      <c r="C58" s="64" t="s">
        <v>209</v>
      </c>
      <c r="D58" s="5"/>
      <c r="E58" s="5"/>
      <c r="F58" s="5"/>
      <c r="G58" s="5"/>
      <c r="H58" s="6">
        <v>4</v>
      </c>
      <c r="I58" s="6">
        <v>12</v>
      </c>
      <c r="J58" s="5"/>
      <c r="K58" s="5"/>
      <c r="L58" s="6">
        <v>4</v>
      </c>
      <c r="M58" s="6">
        <v>12</v>
      </c>
    </row>
    <row r="59" spans="1:13" s="63" customFormat="1" ht="13.5" thickBot="1" x14ac:dyDescent="0.25">
      <c r="A59" s="80"/>
      <c r="B59" s="110" t="s">
        <v>6</v>
      </c>
      <c r="C59" s="111"/>
      <c r="D59" s="9">
        <v>1</v>
      </c>
      <c r="E59" s="9">
        <v>13</v>
      </c>
      <c r="F59" s="9">
        <v>1</v>
      </c>
      <c r="G59" s="9">
        <v>10</v>
      </c>
      <c r="H59" s="9">
        <v>4</v>
      </c>
      <c r="I59" s="9">
        <v>12</v>
      </c>
      <c r="J59" s="9">
        <v>1</v>
      </c>
      <c r="K59" s="9">
        <v>7</v>
      </c>
      <c r="L59" s="9">
        <v>7</v>
      </c>
      <c r="M59" s="9">
        <v>42</v>
      </c>
    </row>
    <row r="60" spans="1:13" s="63" customFormat="1" ht="13.5" thickBot="1" x14ac:dyDescent="0.25">
      <c r="A60" s="78" t="s">
        <v>29</v>
      </c>
      <c r="B60" s="78" t="s">
        <v>72</v>
      </c>
      <c r="C60" s="64" t="s">
        <v>206</v>
      </c>
      <c r="D60" s="6">
        <v>42</v>
      </c>
      <c r="E60" s="6">
        <v>651</v>
      </c>
      <c r="F60" s="6">
        <v>50</v>
      </c>
      <c r="G60" s="68">
        <v>751.5</v>
      </c>
      <c r="H60" s="6">
        <v>4</v>
      </c>
      <c r="I60" s="6">
        <v>24</v>
      </c>
      <c r="J60" s="6">
        <v>6</v>
      </c>
      <c r="K60" s="68">
        <v>43.5</v>
      </c>
      <c r="L60" s="6">
        <v>102</v>
      </c>
      <c r="M60" s="6">
        <v>1470</v>
      </c>
    </row>
    <row r="61" spans="1:13" s="63" customFormat="1" ht="13.5" thickBot="1" x14ac:dyDescent="0.25">
      <c r="A61" s="79"/>
      <c r="B61" s="80"/>
      <c r="C61" s="64" t="s">
        <v>207</v>
      </c>
      <c r="D61" s="6">
        <v>3</v>
      </c>
      <c r="E61" s="68">
        <v>32.5</v>
      </c>
      <c r="F61" s="6">
        <v>7</v>
      </c>
      <c r="G61" s="6">
        <v>32</v>
      </c>
      <c r="H61" s="5"/>
      <c r="I61" s="5"/>
      <c r="J61" s="5"/>
      <c r="K61" s="5"/>
      <c r="L61" s="6">
        <v>10</v>
      </c>
      <c r="M61" s="68">
        <v>64.5</v>
      </c>
    </row>
    <row r="62" spans="1:13" s="63" customFormat="1" ht="13.5" thickBot="1" x14ac:dyDescent="0.25">
      <c r="A62" s="80"/>
      <c r="B62" s="110" t="s">
        <v>6</v>
      </c>
      <c r="C62" s="111"/>
      <c r="D62" s="9">
        <v>45</v>
      </c>
      <c r="E62" s="69">
        <v>683.5</v>
      </c>
      <c r="F62" s="9">
        <v>57</v>
      </c>
      <c r="G62" s="69">
        <v>783.5</v>
      </c>
      <c r="H62" s="9">
        <v>4</v>
      </c>
      <c r="I62" s="9">
        <v>24</v>
      </c>
      <c r="J62" s="9">
        <v>6</v>
      </c>
      <c r="K62" s="69">
        <v>43.5</v>
      </c>
      <c r="L62" s="9">
        <v>112</v>
      </c>
      <c r="M62" s="69">
        <v>1534.5</v>
      </c>
    </row>
    <row r="63" spans="1:13" s="63" customFormat="1" ht="13.5" thickBot="1" x14ac:dyDescent="0.25">
      <c r="A63" s="78" t="s">
        <v>30</v>
      </c>
      <c r="B63" s="78" t="s">
        <v>73</v>
      </c>
      <c r="C63" s="64" t="s">
        <v>206</v>
      </c>
      <c r="D63" s="6">
        <v>2</v>
      </c>
      <c r="E63" s="6">
        <v>18</v>
      </c>
      <c r="F63" s="6">
        <v>2</v>
      </c>
      <c r="G63" s="6">
        <v>18</v>
      </c>
      <c r="H63" s="6">
        <v>1</v>
      </c>
      <c r="I63" s="6">
        <v>6</v>
      </c>
      <c r="J63" s="6">
        <v>1</v>
      </c>
      <c r="K63" s="6">
        <v>6</v>
      </c>
      <c r="L63" s="6">
        <v>6</v>
      </c>
      <c r="M63" s="6">
        <v>48</v>
      </c>
    </row>
    <row r="64" spans="1:13" s="63" customFormat="1" ht="13.5" thickBot="1" x14ac:dyDescent="0.25">
      <c r="A64" s="79"/>
      <c r="B64" s="79"/>
      <c r="C64" s="64" t="s">
        <v>207</v>
      </c>
      <c r="D64" s="6">
        <v>1</v>
      </c>
      <c r="E64" s="6">
        <v>9</v>
      </c>
      <c r="F64" s="6">
        <v>6</v>
      </c>
      <c r="G64" s="6">
        <v>30</v>
      </c>
      <c r="H64" s="5"/>
      <c r="I64" s="5"/>
      <c r="J64" s="5"/>
      <c r="K64" s="5"/>
      <c r="L64" s="6">
        <v>7</v>
      </c>
      <c r="M64" s="6">
        <v>39</v>
      </c>
    </row>
    <row r="65" spans="1:13" s="63" customFormat="1" ht="13.5" thickBot="1" x14ac:dyDescent="0.25">
      <c r="A65" s="79"/>
      <c r="B65" s="79"/>
      <c r="C65" s="64" t="s">
        <v>208</v>
      </c>
      <c r="D65" s="5"/>
      <c r="E65" s="5"/>
      <c r="F65" s="5"/>
      <c r="G65" s="5"/>
      <c r="H65" s="6">
        <v>2</v>
      </c>
      <c r="I65" s="6">
        <v>9</v>
      </c>
      <c r="J65" s="5"/>
      <c r="K65" s="5"/>
      <c r="L65" s="6">
        <v>2</v>
      </c>
      <c r="M65" s="6">
        <v>9</v>
      </c>
    </row>
    <row r="66" spans="1:13" s="63" customFormat="1" ht="13.5" thickBot="1" x14ac:dyDescent="0.25">
      <c r="A66" s="79"/>
      <c r="B66" s="80"/>
      <c r="C66" s="64" t="s">
        <v>209</v>
      </c>
      <c r="D66" s="5"/>
      <c r="E66" s="5"/>
      <c r="F66" s="5"/>
      <c r="G66" s="5"/>
      <c r="H66" s="5"/>
      <c r="I66" s="5"/>
      <c r="J66" s="6">
        <v>1</v>
      </c>
      <c r="K66" s="6">
        <v>6</v>
      </c>
      <c r="L66" s="6">
        <v>1</v>
      </c>
      <c r="M66" s="6">
        <v>6</v>
      </c>
    </row>
    <row r="67" spans="1:13" s="63" customFormat="1" ht="13.5" thickBot="1" x14ac:dyDescent="0.25">
      <c r="A67" s="79"/>
      <c r="B67" s="78" t="s">
        <v>75</v>
      </c>
      <c r="C67" s="64" t="s">
        <v>206</v>
      </c>
      <c r="D67" s="6">
        <v>20</v>
      </c>
      <c r="E67" s="6">
        <v>213</v>
      </c>
      <c r="F67" s="6">
        <v>42</v>
      </c>
      <c r="G67" s="6">
        <v>301</v>
      </c>
      <c r="H67" s="6">
        <v>4</v>
      </c>
      <c r="I67" s="6">
        <v>21</v>
      </c>
      <c r="J67" s="6">
        <v>6</v>
      </c>
      <c r="K67" s="6">
        <v>27</v>
      </c>
      <c r="L67" s="6">
        <v>72</v>
      </c>
      <c r="M67" s="6">
        <v>562</v>
      </c>
    </row>
    <row r="68" spans="1:13" s="63" customFormat="1" ht="13.5" thickBot="1" x14ac:dyDescent="0.25">
      <c r="A68" s="79"/>
      <c r="B68" s="79"/>
      <c r="C68" s="64" t="s">
        <v>207</v>
      </c>
      <c r="D68" s="6">
        <v>18</v>
      </c>
      <c r="E68" s="6">
        <v>210</v>
      </c>
      <c r="F68" s="6">
        <v>77</v>
      </c>
      <c r="G68" s="6">
        <v>244</v>
      </c>
      <c r="H68" s="5"/>
      <c r="I68" s="5"/>
      <c r="J68" s="6">
        <v>5</v>
      </c>
      <c r="K68" s="6">
        <v>29</v>
      </c>
      <c r="L68" s="6">
        <v>100</v>
      </c>
      <c r="M68" s="6">
        <v>483</v>
      </c>
    </row>
    <row r="69" spans="1:13" s="63" customFormat="1" ht="13.5" thickBot="1" x14ac:dyDescent="0.25">
      <c r="A69" s="79"/>
      <c r="B69" s="80"/>
      <c r="C69" s="64" t="s">
        <v>209</v>
      </c>
      <c r="D69" s="5"/>
      <c r="E69" s="5"/>
      <c r="F69" s="5"/>
      <c r="G69" s="5"/>
      <c r="H69" s="5"/>
      <c r="I69" s="5"/>
      <c r="J69" s="6">
        <v>1</v>
      </c>
      <c r="K69" s="6">
        <v>3</v>
      </c>
      <c r="L69" s="6">
        <v>1</v>
      </c>
      <c r="M69" s="6">
        <v>3</v>
      </c>
    </row>
    <row r="70" spans="1:13" s="63" customFormat="1" ht="13.5" thickBot="1" x14ac:dyDescent="0.25">
      <c r="A70" s="80"/>
      <c r="B70" s="110" t="s">
        <v>6</v>
      </c>
      <c r="C70" s="111"/>
      <c r="D70" s="9">
        <v>41</v>
      </c>
      <c r="E70" s="9">
        <v>450</v>
      </c>
      <c r="F70" s="9">
        <v>127</v>
      </c>
      <c r="G70" s="9">
        <v>593</v>
      </c>
      <c r="H70" s="9">
        <v>7</v>
      </c>
      <c r="I70" s="9">
        <v>36</v>
      </c>
      <c r="J70" s="9">
        <v>14</v>
      </c>
      <c r="K70" s="9">
        <v>71</v>
      </c>
      <c r="L70" s="9">
        <v>189</v>
      </c>
      <c r="M70" s="9">
        <v>1150</v>
      </c>
    </row>
    <row r="71" spans="1:13" s="63" customFormat="1" ht="13.5" thickBot="1" x14ac:dyDescent="0.25">
      <c r="A71" s="78" t="s">
        <v>31</v>
      </c>
      <c r="B71" s="78" t="s">
        <v>78</v>
      </c>
      <c r="C71" s="64" t="s">
        <v>206</v>
      </c>
      <c r="D71" s="6">
        <v>23</v>
      </c>
      <c r="E71" s="6">
        <v>221</v>
      </c>
      <c r="F71" s="6">
        <v>58</v>
      </c>
      <c r="G71" s="6">
        <v>402</v>
      </c>
      <c r="H71" s="6">
        <v>4</v>
      </c>
      <c r="I71" s="6">
        <v>21</v>
      </c>
      <c r="J71" s="6">
        <v>37</v>
      </c>
      <c r="K71" s="6">
        <v>179</v>
      </c>
      <c r="L71" s="6">
        <v>122</v>
      </c>
      <c r="M71" s="6">
        <v>823</v>
      </c>
    </row>
    <row r="72" spans="1:13" s="63" customFormat="1" ht="13.5" thickBot="1" x14ac:dyDescent="0.25">
      <c r="A72" s="79"/>
      <c r="B72" s="79"/>
      <c r="C72" s="64" t="s">
        <v>208</v>
      </c>
      <c r="D72" s="5"/>
      <c r="E72" s="5"/>
      <c r="F72" s="5"/>
      <c r="G72" s="5"/>
      <c r="H72" s="6">
        <v>4</v>
      </c>
      <c r="I72" s="6">
        <v>18</v>
      </c>
      <c r="J72" s="5"/>
      <c r="K72" s="5"/>
      <c r="L72" s="6">
        <v>4</v>
      </c>
      <c r="M72" s="6">
        <v>18</v>
      </c>
    </row>
    <row r="73" spans="1:13" s="63" customFormat="1" ht="13.5" thickBot="1" x14ac:dyDescent="0.25">
      <c r="A73" s="79"/>
      <c r="B73" s="80"/>
      <c r="C73" s="64" t="s">
        <v>209</v>
      </c>
      <c r="D73" s="5"/>
      <c r="E73" s="5"/>
      <c r="F73" s="5"/>
      <c r="G73" s="5"/>
      <c r="H73" s="6">
        <v>2</v>
      </c>
      <c r="I73" s="6">
        <v>6</v>
      </c>
      <c r="J73" s="5"/>
      <c r="K73" s="5"/>
      <c r="L73" s="6">
        <v>2</v>
      </c>
      <c r="M73" s="6">
        <v>6</v>
      </c>
    </row>
    <row r="74" spans="1:13" s="63" customFormat="1" ht="13.5" thickBot="1" x14ac:dyDescent="0.25">
      <c r="A74" s="79"/>
      <c r="B74" s="78" t="s">
        <v>79</v>
      </c>
      <c r="C74" s="64" t="s">
        <v>206</v>
      </c>
      <c r="D74" s="6">
        <v>66</v>
      </c>
      <c r="E74" s="6">
        <v>763</v>
      </c>
      <c r="F74" s="6">
        <v>29</v>
      </c>
      <c r="G74" s="6">
        <v>282</v>
      </c>
      <c r="H74" s="5"/>
      <c r="I74" s="5"/>
      <c r="J74" s="6">
        <v>11</v>
      </c>
      <c r="K74" s="6">
        <v>48</v>
      </c>
      <c r="L74" s="6">
        <v>106</v>
      </c>
      <c r="M74" s="6">
        <v>1093</v>
      </c>
    </row>
    <row r="75" spans="1:13" s="63" customFormat="1" ht="13.5" thickBot="1" x14ac:dyDescent="0.25">
      <c r="A75" s="79"/>
      <c r="B75" s="80"/>
      <c r="C75" s="64" t="s">
        <v>209</v>
      </c>
      <c r="D75" s="5"/>
      <c r="E75" s="5"/>
      <c r="F75" s="5"/>
      <c r="G75" s="5"/>
      <c r="H75" s="6">
        <v>2</v>
      </c>
      <c r="I75" s="6">
        <v>6</v>
      </c>
      <c r="J75" s="5"/>
      <c r="K75" s="5"/>
      <c r="L75" s="6">
        <v>2</v>
      </c>
      <c r="M75" s="6">
        <v>6</v>
      </c>
    </row>
    <row r="76" spans="1:13" s="63" customFormat="1" ht="13.5" thickBot="1" x14ac:dyDescent="0.25">
      <c r="A76" s="79"/>
      <c r="B76" s="78" t="s">
        <v>80</v>
      </c>
      <c r="C76" s="64" t="s">
        <v>206</v>
      </c>
      <c r="D76" s="6">
        <v>183</v>
      </c>
      <c r="E76" s="6">
        <v>1728</v>
      </c>
      <c r="F76" s="6">
        <v>197</v>
      </c>
      <c r="G76" s="68">
        <v>2095.5</v>
      </c>
      <c r="H76" s="6">
        <v>21</v>
      </c>
      <c r="I76" s="6">
        <v>99</v>
      </c>
      <c r="J76" s="6">
        <v>51</v>
      </c>
      <c r="K76" s="6">
        <v>225</v>
      </c>
      <c r="L76" s="6">
        <v>452</v>
      </c>
      <c r="M76" s="68">
        <v>4147.5</v>
      </c>
    </row>
    <row r="77" spans="1:13" s="63" customFormat="1" ht="13.5" thickBot="1" x14ac:dyDescent="0.25">
      <c r="A77" s="79"/>
      <c r="B77" s="79"/>
      <c r="C77" s="64" t="s">
        <v>208</v>
      </c>
      <c r="D77" s="5"/>
      <c r="E77" s="5"/>
      <c r="F77" s="5"/>
      <c r="G77" s="5"/>
      <c r="H77" s="6">
        <v>1</v>
      </c>
      <c r="I77" s="6">
        <v>3</v>
      </c>
      <c r="J77" s="6">
        <v>1</v>
      </c>
      <c r="K77" s="6">
        <v>6</v>
      </c>
      <c r="L77" s="6">
        <v>2</v>
      </c>
      <c r="M77" s="6">
        <v>9</v>
      </c>
    </row>
    <row r="78" spans="1:13" s="63" customFormat="1" ht="13.5" thickBot="1" x14ac:dyDescent="0.25">
      <c r="A78" s="79"/>
      <c r="B78" s="80"/>
      <c r="C78" s="64" t="s">
        <v>209</v>
      </c>
      <c r="D78" s="6">
        <v>1</v>
      </c>
      <c r="E78" s="6">
        <v>9</v>
      </c>
      <c r="F78" s="5"/>
      <c r="G78" s="5"/>
      <c r="H78" s="6">
        <v>4</v>
      </c>
      <c r="I78" s="6">
        <v>21</v>
      </c>
      <c r="J78" s="5"/>
      <c r="K78" s="5"/>
      <c r="L78" s="6">
        <v>5</v>
      </c>
      <c r="M78" s="6">
        <v>30</v>
      </c>
    </row>
    <row r="79" spans="1:13" s="63" customFormat="1" ht="13.5" thickBot="1" x14ac:dyDescent="0.25">
      <c r="A79" s="80"/>
      <c r="B79" s="110" t="s">
        <v>6</v>
      </c>
      <c r="C79" s="111"/>
      <c r="D79" s="9">
        <v>273</v>
      </c>
      <c r="E79" s="9">
        <v>2721</v>
      </c>
      <c r="F79" s="9">
        <v>284</v>
      </c>
      <c r="G79" s="69">
        <v>2779.5</v>
      </c>
      <c r="H79" s="9">
        <v>38</v>
      </c>
      <c r="I79" s="9">
        <v>174</v>
      </c>
      <c r="J79" s="9">
        <v>100</v>
      </c>
      <c r="K79" s="9">
        <v>458</v>
      </c>
      <c r="L79" s="9">
        <v>695</v>
      </c>
      <c r="M79" s="69">
        <v>6132.5</v>
      </c>
    </row>
    <row r="80" spans="1:13" s="63" customFormat="1" ht="13.5" thickBot="1" x14ac:dyDescent="0.25">
      <c r="A80" s="78" t="s">
        <v>32</v>
      </c>
      <c r="B80" s="78" t="s">
        <v>81</v>
      </c>
      <c r="C80" s="64" t="s">
        <v>206</v>
      </c>
      <c r="D80" s="6">
        <v>156</v>
      </c>
      <c r="E80" s="68">
        <v>1807.5</v>
      </c>
      <c r="F80" s="6">
        <v>168</v>
      </c>
      <c r="G80" s="6">
        <v>1743</v>
      </c>
      <c r="H80" s="6">
        <v>26</v>
      </c>
      <c r="I80" s="6">
        <v>126</v>
      </c>
      <c r="J80" s="6">
        <v>47</v>
      </c>
      <c r="K80" s="68">
        <v>217.5</v>
      </c>
      <c r="L80" s="6">
        <v>397</v>
      </c>
      <c r="M80" s="6">
        <v>3894</v>
      </c>
    </row>
    <row r="81" spans="1:13" s="63" customFormat="1" ht="13.5" thickBot="1" x14ac:dyDescent="0.25">
      <c r="A81" s="79"/>
      <c r="B81" s="79"/>
      <c r="C81" s="64" t="s">
        <v>207</v>
      </c>
      <c r="D81" s="6">
        <v>9</v>
      </c>
      <c r="E81" s="6">
        <v>73</v>
      </c>
      <c r="F81" s="6">
        <v>37</v>
      </c>
      <c r="G81" s="6">
        <v>189</v>
      </c>
      <c r="H81" s="6">
        <v>3</v>
      </c>
      <c r="I81" s="6">
        <v>15</v>
      </c>
      <c r="J81" s="6">
        <v>7</v>
      </c>
      <c r="K81" s="6">
        <v>22</v>
      </c>
      <c r="L81" s="6">
        <v>56</v>
      </c>
      <c r="M81" s="6">
        <v>299</v>
      </c>
    </row>
    <row r="82" spans="1:13" s="63" customFormat="1" ht="13.5" thickBot="1" x14ac:dyDescent="0.25">
      <c r="A82" s="79"/>
      <c r="B82" s="79"/>
      <c r="C82" s="64" t="s">
        <v>208</v>
      </c>
      <c r="D82" s="5"/>
      <c r="E82" s="5"/>
      <c r="F82" s="5"/>
      <c r="G82" s="5"/>
      <c r="H82" s="6">
        <v>4</v>
      </c>
      <c r="I82" s="6">
        <v>12</v>
      </c>
      <c r="J82" s="6">
        <v>7</v>
      </c>
      <c r="K82" s="6">
        <v>27</v>
      </c>
      <c r="L82" s="6">
        <v>11</v>
      </c>
      <c r="M82" s="6">
        <v>39</v>
      </c>
    </row>
    <row r="83" spans="1:13" s="63" customFormat="1" ht="13.5" thickBot="1" x14ac:dyDescent="0.25">
      <c r="A83" s="79"/>
      <c r="B83" s="80"/>
      <c r="C83" s="64" t="s">
        <v>209</v>
      </c>
      <c r="D83" s="5"/>
      <c r="E83" s="5"/>
      <c r="F83" s="5"/>
      <c r="G83" s="5"/>
      <c r="H83" s="6">
        <v>2</v>
      </c>
      <c r="I83" s="6">
        <v>12</v>
      </c>
      <c r="J83" s="6">
        <v>3</v>
      </c>
      <c r="K83" s="6">
        <v>14</v>
      </c>
      <c r="L83" s="6">
        <v>5</v>
      </c>
      <c r="M83" s="6">
        <v>26</v>
      </c>
    </row>
    <row r="84" spans="1:13" s="63" customFormat="1" ht="13.5" thickBot="1" x14ac:dyDescent="0.25">
      <c r="A84" s="80"/>
      <c r="B84" s="110" t="s">
        <v>6</v>
      </c>
      <c r="C84" s="111"/>
      <c r="D84" s="9">
        <v>165</v>
      </c>
      <c r="E84" s="69">
        <v>1880.5</v>
      </c>
      <c r="F84" s="9">
        <v>205</v>
      </c>
      <c r="G84" s="9">
        <v>1932</v>
      </c>
      <c r="H84" s="9">
        <v>35</v>
      </c>
      <c r="I84" s="9">
        <v>165</v>
      </c>
      <c r="J84" s="9">
        <v>64</v>
      </c>
      <c r="K84" s="69">
        <v>280.5</v>
      </c>
      <c r="L84" s="9">
        <v>469</v>
      </c>
      <c r="M84" s="9">
        <v>4258</v>
      </c>
    </row>
    <row r="85" spans="1:13" s="19" customFormat="1" ht="13.5" thickBot="1" x14ac:dyDescent="0.25">
      <c r="A85" s="71" t="s">
        <v>6</v>
      </c>
      <c r="B85" s="72"/>
      <c r="C85" s="73"/>
      <c r="D85" s="11">
        <v>1623</v>
      </c>
      <c r="E85" s="11">
        <v>18664</v>
      </c>
      <c r="F85" s="11">
        <v>2223</v>
      </c>
      <c r="G85" s="11">
        <v>21159</v>
      </c>
      <c r="H85" s="11">
        <v>272</v>
      </c>
      <c r="I85" s="11">
        <v>1419</v>
      </c>
      <c r="J85" s="11">
        <v>668</v>
      </c>
      <c r="K85" s="70">
        <v>3355.5</v>
      </c>
      <c r="L85" s="11">
        <v>4786</v>
      </c>
      <c r="M85" s="70">
        <v>44597.5</v>
      </c>
    </row>
    <row r="86" spans="1:13" s="19" customFormat="1" ht="13.5" thickBot="1" x14ac:dyDescent="0.25">
      <c r="A86" s="23"/>
      <c r="B86" s="41"/>
      <c r="C86" s="41"/>
      <c r="D86" s="24"/>
      <c r="E86" s="42"/>
      <c r="F86" s="24"/>
      <c r="G86" s="42"/>
      <c r="H86" s="24"/>
      <c r="I86" s="42"/>
      <c r="J86" s="24"/>
      <c r="K86" s="42"/>
      <c r="L86" s="24"/>
      <c r="M86" s="42"/>
    </row>
    <row r="87" spans="1:13" s="63" customFormat="1" ht="13.5" thickBot="1" x14ac:dyDescent="0.25">
      <c r="A87" s="77" t="s">
        <v>302</v>
      </c>
      <c r="B87" s="74"/>
      <c r="C87" s="74"/>
      <c r="D87" s="102" t="s">
        <v>15</v>
      </c>
      <c r="E87" s="108"/>
      <c r="F87" s="108"/>
      <c r="G87" s="103"/>
      <c r="H87" s="102" t="s">
        <v>16</v>
      </c>
      <c r="I87" s="108"/>
      <c r="J87" s="108"/>
      <c r="K87" s="103"/>
      <c r="L87" s="102" t="s">
        <v>54</v>
      </c>
      <c r="M87" s="102" t="s">
        <v>55</v>
      </c>
    </row>
    <row r="88" spans="1:13" s="63" customFormat="1" ht="13.5" thickBot="1" x14ac:dyDescent="0.25">
      <c r="A88" s="74"/>
      <c r="B88" s="74"/>
      <c r="C88" s="74"/>
      <c r="D88" s="102" t="s">
        <v>14</v>
      </c>
      <c r="E88" s="103"/>
      <c r="F88" s="102" t="s">
        <v>11</v>
      </c>
      <c r="G88" s="103"/>
      <c r="H88" s="102" t="s">
        <v>14</v>
      </c>
      <c r="I88" s="103"/>
      <c r="J88" s="102" t="s">
        <v>11</v>
      </c>
      <c r="K88" s="103"/>
      <c r="L88" s="79"/>
      <c r="M88" s="79"/>
    </row>
    <row r="89" spans="1:13" s="63" customFormat="1" ht="13.5" thickBot="1" x14ac:dyDescent="0.25">
      <c r="A89" s="74"/>
      <c r="B89" s="74"/>
      <c r="C89" s="74"/>
      <c r="D89" s="65" t="s">
        <v>1</v>
      </c>
      <c r="E89" s="65" t="s">
        <v>2</v>
      </c>
      <c r="F89" s="65" t="s">
        <v>1</v>
      </c>
      <c r="G89" s="65" t="s">
        <v>2</v>
      </c>
      <c r="H89" s="65" t="s">
        <v>1</v>
      </c>
      <c r="I89" s="65" t="s">
        <v>2</v>
      </c>
      <c r="J89" s="65" t="s">
        <v>1</v>
      </c>
      <c r="K89" s="65" t="s">
        <v>2</v>
      </c>
      <c r="L89" s="80"/>
      <c r="M89" s="80"/>
    </row>
    <row r="90" spans="1:13" s="63" customFormat="1" ht="13.5" thickBot="1" x14ac:dyDescent="0.25">
      <c r="A90" s="78" t="s">
        <v>24</v>
      </c>
      <c r="B90" s="78" t="s">
        <v>57</v>
      </c>
      <c r="C90" s="64" t="s">
        <v>206</v>
      </c>
      <c r="D90" s="6">
        <v>10</v>
      </c>
      <c r="E90" s="6">
        <v>96</v>
      </c>
      <c r="F90" s="6">
        <v>12</v>
      </c>
      <c r="G90" s="6">
        <v>111</v>
      </c>
      <c r="H90" s="5"/>
      <c r="I90" s="5"/>
      <c r="J90" s="5"/>
      <c r="K90" s="5"/>
      <c r="L90" s="6">
        <v>22</v>
      </c>
      <c r="M90" s="6">
        <v>207</v>
      </c>
    </row>
    <row r="91" spans="1:13" s="63" customFormat="1" ht="13.5" thickBot="1" x14ac:dyDescent="0.25">
      <c r="A91" s="79"/>
      <c r="B91" s="80"/>
      <c r="C91" s="64" t="s">
        <v>207</v>
      </c>
      <c r="D91" s="6">
        <v>6</v>
      </c>
      <c r="E91" s="6">
        <v>57</v>
      </c>
      <c r="F91" s="6">
        <v>21</v>
      </c>
      <c r="G91" s="6">
        <v>101</v>
      </c>
      <c r="H91" s="6">
        <v>3</v>
      </c>
      <c r="I91" s="6">
        <v>15</v>
      </c>
      <c r="J91" s="5"/>
      <c r="K91" s="5"/>
      <c r="L91" s="6">
        <v>30</v>
      </c>
      <c r="M91" s="6">
        <v>173</v>
      </c>
    </row>
    <row r="92" spans="1:13" s="63" customFormat="1" ht="13.5" thickBot="1" x14ac:dyDescent="0.25">
      <c r="A92" s="79"/>
      <c r="B92" s="78" t="s">
        <v>58</v>
      </c>
      <c r="C92" s="64" t="s">
        <v>206</v>
      </c>
      <c r="D92" s="6">
        <v>61</v>
      </c>
      <c r="E92" s="6">
        <v>654</v>
      </c>
      <c r="F92" s="6">
        <v>55</v>
      </c>
      <c r="G92" s="68">
        <v>565.5</v>
      </c>
      <c r="H92" s="6">
        <v>14</v>
      </c>
      <c r="I92" s="6">
        <v>69</v>
      </c>
      <c r="J92" s="6">
        <v>34</v>
      </c>
      <c r="K92" s="6">
        <v>131</v>
      </c>
      <c r="L92" s="6">
        <v>164</v>
      </c>
      <c r="M92" s="68">
        <v>1419.5</v>
      </c>
    </row>
    <row r="93" spans="1:13" s="63" customFormat="1" ht="13.5" thickBot="1" x14ac:dyDescent="0.25">
      <c r="A93" s="79"/>
      <c r="B93" s="79"/>
      <c r="C93" s="64" t="s">
        <v>207</v>
      </c>
      <c r="D93" s="6">
        <v>10</v>
      </c>
      <c r="E93" s="6">
        <v>82</v>
      </c>
      <c r="F93" s="6">
        <v>35</v>
      </c>
      <c r="G93" s="68">
        <v>212.5</v>
      </c>
      <c r="H93" s="5"/>
      <c r="I93" s="5"/>
      <c r="J93" s="6">
        <v>1</v>
      </c>
      <c r="K93" s="6">
        <v>6</v>
      </c>
      <c r="L93" s="6">
        <v>46</v>
      </c>
      <c r="M93" s="68">
        <v>300.5</v>
      </c>
    </row>
    <row r="94" spans="1:13" s="63" customFormat="1" ht="13.5" thickBot="1" x14ac:dyDescent="0.25">
      <c r="A94" s="79"/>
      <c r="B94" s="79"/>
      <c r="C94" s="64" t="s">
        <v>208</v>
      </c>
      <c r="D94" s="5"/>
      <c r="E94" s="5"/>
      <c r="F94" s="5"/>
      <c r="G94" s="5"/>
      <c r="H94" s="6">
        <v>2</v>
      </c>
      <c r="I94" s="6">
        <v>12</v>
      </c>
      <c r="J94" s="5"/>
      <c r="K94" s="5"/>
      <c r="L94" s="6">
        <v>2</v>
      </c>
      <c r="M94" s="6">
        <v>12</v>
      </c>
    </row>
    <row r="95" spans="1:13" s="63" customFormat="1" ht="13.5" thickBot="1" x14ac:dyDescent="0.25">
      <c r="A95" s="79"/>
      <c r="B95" s="80"/>
      <c r="C95" s="64" t="s">
        <v>209</v>
      </c>
      <c r="D95" s="5"/>
      <c r="E95" s="5"/>
      <c r="F95" s="5"/>
      <c r="G95" s="5"/>
      <c r="H95" s="6">
        <v>5</v>
      </c>
      <c r="I95" s="6">
        <v>18</v>
      </c>
      <c r="J95" s="5"/>
      <c r="K95" s="5"/>
      <c r="L95" s="6">
        <v>5</v>
      </c>
      <c r="M95" s="6">
        <v>18</v>
      </c>
    </row>
    <row r="96" spans="1:13" s="63" customFormat="1" ht="13.5" thickBot="1" x14ac:dyDescent="0.25">
      <c r="A96" s="79"/>
      <c r="B96" s="78" t="s">
        <v>59</v>
      </c>
      <c r="C96" s="64" t="s">
        <v>206</v>
      </c>
      <c r="D96" s="6">
        <v>30</v>
      </c>
      <c r="E96" s="6">
        <v>255</v>
      </c>
      <c r="F96" s="6">
        <v>32</v>
      </c>
      <c r="G96" s="6">
        <v>283</v>
      </c>
      <c r="H96" s="6">
        <v>2</v>
      </c>
      <c r="I96" s="6">
        <v>12</v>
      </c>
      <c r="J96" s="6">
        <v>17</v>
      </c>
      <c r="K96" s="6">
        <v>73</v>
      </c>
      <c r="L96" s="6">
        <v>81</v>
      </c>
      <c r="M96" s="6">
        <v>623</v>
      </c>
    </row>
    <row r="97" spans="1:13" s="63" customFormat="1" ht="13.5" thickBot="1" x14ac:dyDescent="0.25">
      <c r="A97" s="79"/>
      <c r="B97" s="79"/>
      <c r="C97" s="64" t="s">
        <v>207</v>
      </c>
      <c r="D97" s="6">
        <v>4</v>
      </c>
      <c r="E97" s="6">
        <v>33</v>
      </c>
      <c r="F97" s="6">
        <v>30</v>
      </c>
      <c r="G97" s="6">
        <v>141</v>
      </c>
      <c r="H97" s="5"/>
      <c r="I97" s="5"/>
      <c r="J97" s="5"/>
      <c r="K97" s="5"/>
      <c r="L97" s="6">
        <v>34</v>
      </c>
      <c r="M97" s="6">
        <v>174</v>
      </c>
    </row>
    <row r="98" spans="1:13" s="63" customFormat="1" ht="13.5" thickBot="1" x14ac:dyDescent="0.25">
      <c r="A98" s="79"/>
      <c r="B98" s="80"/>
      <c r="C98" s="64" t="s">
        <v>209</v>
      </c>
      <c r="D98" s="5"/>
      <c r="E98" s="5"/>
      <c r="F98" s="5"/>
      <c r="G98" s="5"/>
      <c r="H98" s="6">
        <v>1</v>
      </c>
      <c r="I98" s="6">
        <v>3</v>
      </c>
      <c r="J98" s="5"/>
      <c r="K98" s="5"/>
      <c r="L98" s="6">
        <v>1</v>
      </c>
      <c r="M98" s="6">
        <v>3</v>
      </c>
    </row>
    <row r="99" spans="1:13" s="63" customFormat="1" ht="13.5" thickBot="1" x14ac:dyDescent="0.25">
      <c r="A99" s="79"/>
      <c r="B99" s="78" t="s">
        <v>60</v>
      </c>
      <c r="C99" s="64" t="s">
        <v>206</v>
      </c>
      <c r="D99" s="6">
        <v>152</v>
      </c>
      <c r="E99" s="6">
        <v>1565</v>
      </c>
      <c r="F99" s="6">
        <v>204</v>
      </c>
      <c r="G99" s="6">
        <v>1942</v>
      </c>
      <c r="H99" s="6">
        <v>11</v>
      </c>
      <c r="I99" s="6">
        <v>57</v>
      </c>
      <c r="J99" s="6">
        <v>81</v>
      </c>
      <c r="K99" s="68">
        <v>352.5</v>
      </c>
      <c r="L99" s="6">
        <v>448</v>
      </c>
      <c r="M99" s="68">
        <v>3916.5</v>
      </c>
    </row>
    <row r="100" spans="1:13" s="63" customFormat="1" ht="13.5" thickBot="1" x14ac:dyDescent="0.25">
      <c r="A100" s="79"/>
      <c r="B100" s="79"/>
      <c r="C100" s="64" t="s">
        <v>207</v>
      </c>
      <c r="D100" s="6">
        <v>19</v>
      </c>
      <c r="E100" s="6">
        <v>136</v>
      </c>
      <c r="F100" s="6">
        <v>61</v>
      </c>
      <c r="G100" s="68">
        <v>237.5</v>
      </c>
      <c r="H100" s="5"/>
      <c r="I100" s="5"/>
      <c r="J100" s="6">
        <v>1</v>
      </c>
      <c r="K100" s="6">
        <v>3</v>
      </c>
      <c r="L100" s="6">
        <v>81</v>
      </c>
      <c r="M100" s="68">
        <v>376.5</v>
      </c>
    </row>
    <row r="101" spans="1:13" s="63" customFormat="1" ht="13.5" thickBot="1" x14ac:dyDescent="0.25">
      <c r="A101" s="79"/>
      <c r="B101" s="79"/>
      <c r="C101" s="64" t="s">
        <v>208</v>
      </c>
      <c r="D101" s="5"/>
      <c r="E101" s="5"/>
      <c r="F101" s="5"/>
      <c r="G101" s="5"/>
      <c r="H101" s="6">
        <v>1</v>
      </c>
      <c r="I101" s="6">
        <v>6</v>
      </c>
      <c r="J101" s="6">
        <v>2</v>
      </c>
      <c r="K101" s="6">
        <v>6</v>
      </c>
      <c r="L101" s="6">
        <v>3</v>
      </c>
      <c r="M101" s="6">
        <v>12</v>
      </c>
    </row>
    <row r="102" spans="1:13" s="63" customFormat="1" ht="13.5" thickBot="1" x14ac:dyDescent="0.25">
      <c r="A102" s="79"/>
      <c r="B102" s="80"/>
      <c r="C102" s="64" t="s">
        <v>209</v>
      </c>
      <c r="D102" s="5"/>
      <c r="E102" s="5"/>
      <c r="F102" s="5"/>
      <c r="G102" s="5"/>
      <c r="H102" s="6">
        <v>9</v>
      </c>
      <c r="I102" s="6">
        <v>38</v>
      </c>
      <c r="J102" s="6">
        <v>3</v>
      </c>
      <c r="K102" s="6">
        <v>9</v>
      </c>
      <c r="L102" s="6">
        <v>12</v>
      </c>
      <c r="M102" s="6">
        <v>47</v>
      </c>
    </row>
    <row r="103" spans="1:13" s="63" customFormat="1" ht="13.5" thickBot="1" x14ac:dyDescent="0.25">
      <c r="A103" s="79"/>
      <c r="B103" s="78" t="s">
        <v>62</v>
      </c>
      <c r="C103" s="64" t="s">
        <v>206</v>
      </c>
      <c r="D103" s="6">
        <v>69</v>
      </c>
      <c r="E103" s="6">
        <v>693</v>
      </c>
      <c r="F103" s="6">
        <v>59</v>
      </c>
      <c r="G103" s="6">
        <v>580</v>
      </c>
      <c r="H103" s="6">
        <v>5</v>
      </c>
      <c r="I103" s="6">
        <v>27</v>
      </c>
      <c r="J103" s="6">
        <v>23</v>
      </c>
      <c r="K103" s="6">
        <v>100</v>
      </c>
      <c r="L103" s="6">
        <v>156</v>
      </c>
      <c r="M103" s="6">
        <v>1400</v>
      </c>
    </row>
    <row r="104" spans="1:13" s="63" customFormat="1" ht="13.5" thickBot="1" x14ac:dyDescent="0.25">
      <c r="A104" s="79"/>
      <c r="B104" s="79"/>
      <c r="C104" s="64" t="s">
        <v>207</v>
      </c>
      <c r="D104" s="6">
        <v>4</v>
      </c>
      <c r="E104" s="6">
        <v>36</v>
      </c>
      <c r="F104" s="6">
        <v>48</v>
      </c>
      <c r="G104" s="6">
        <v>283</v>
      </c>
      <c r="H104" s="6">
        <v>2</v>
      </c>
      <c r="I104" s="6">
        <v>9</v>
      </c>
      <c r="J104" s="6">
        <v>1</v>
      </c>
      <c r="K104" s="6">
        <v>3</v>
      </c>
      <c r="L104" s="6">
        <v>55</v>
      </c>
      <c r="M104" s="6">
        <v>331</v>
      </c>
    </row>
    <row r="105" spans="1:13" s="63" customFormat="1" ht="13.5" thickBot="1" x14ac:dyDescent="0.25">
      <c r="A105" s="79"/>
      <c r="B105" s="80"/>
      <c r="C105" s="64" t="s">
        <v>209</v>
      </c>
      <c r="D105" s="5"/>
      <c r="E105" s="5"/>
      <c r="F105" s="5"/>
      <c r="G105" s="5"/>
      <c r="H105" s="5"/>
      <c r="I105" s="5"/>
      <c r="J105" s="6">
        <v>2</v>
      </c>
      <c r="K105" s="6">
        <v>10</v>
      </c>
      <c r="L105" s="6">
        <v>2</v>
      </c>
      <c r="M105" s="6">
        <v>10</v>
      </c>
    </row>
    <row r="106" spans="1:13" s="63" customFormat="1" ht="13.5" thickBot="1" x14ac:dyDescent="0.25">
      <c r="A106" s="80"/>
      <c r="B106" s="110" t="s">
        <v>6</v>
      </c>
      <c r="C106" s="111"/>
      <c r="D106" s="9">
        <v>365</v>
      </c>
      <c r="E106" s="9">
        <v>3607</v>
      </c>
      <c r="F106" s="9">
        <v>557</v>
      </c>
      <c r="G106" s="69">
        <v>4456.5</v>
      </c>
      <c r="H106" s="9">
        <v>55</v>
      </c>
      <c r="I106" s="9">
        <v>266</v>
      </c>
      <c r="J106" s="9">
        <v>165</v>
      </c>
      <c r="K106" s="69">
        <v>693.5</v>
      </c>
      <c r="L106" s="9">
        <v>1142</v>
      </c>
      <c r="M106" s="9">
        <v>9023</v>
      </c>
    </row>
    <row r="107" spans="1:13" s="63" customFormat="1" ht="13.5" thickBot="1" x14ac:dyDescent="0.25">
      <c r="A107" s="78" t="s">
        <v>25</v>
      </c>
      <c r="B107" s="78" t="s">
        <v>63</v>
      </c>
      <c r="C107" s="64" t="s">
        <v>206</v>
      </c>
      <c r="D107" s="6">
        <v>109</v>
      </c>
      <c r="E107" s="6">
        <v>1533</v>
      </c>
      <c r="F107" s="6">
        <v>8</v>
      </c>
      <c r="G107" s="6">
        <v>116</v>
      </c>
      <c r="H107" s="6">
        <v>3</v>
      </c>
      <c r="I107" s="6">
        <v>24</v>
      </c>
      <c r="J107" s="6">
        <v>10</v>
      </c>
      <c r="K107" s="6">
        <v>40</v>
      </c>
      <c r="L107" s="6">
        <v>130</v>
      </c>
      <c r="M107" s="6">
        <v>1713</v>
      </c>
    </row>
    <row r="108" spans="1:13" s="63" customFormat="1" ht="13.5" thickBot="1" x14ac:dyDescent="0.25">
      <c r="A108" s="79"/>
      <c r="B108" s="79"/>
      <c r="C108" s="64" t="s">
        <v>409</v>
      </c>
      <c r="D108" s="6">
        <v>222</v>
      </c>
      <c r="E108" s="6">
        <v>3409</v>
      </c>
      <c r="F108" s="6">
        <v>387</v>
      </c>
      <c r="G108" s="6">
        <v>5415</v>
      </c>
      <c r="H108" s="6">
        <v>34</v>
      </c>
      <c r="I108" s="6">
        <v>329</v>
      </c>
      <c r="J108" s="6">
        <v>110</v>
      </c>
      <c r="K108" s="6">
        <v>986</v>
      </c>
      <c r="L108" s="6">
        <v>753</v>
      </c>
      <c r="M108" s="6">
        <v>10139</v>
      </c>
    </row>
    <row r="109" spans="1:13" s="63" customFormat="1" ht="13.5" thickBot="1" x14ac:dyDescent="0.25">
      <c r="A109" s="79"/>
      <c r="B109" s="80"/>
      <c r="C109" s="64" t="s">
        <v>209</v>
      </c>
      <c r="D109" s="5"/>
      <c r="E109" s="5"/>
      <c r="F109" s="5"/>
      <c r="G109" s="5"/>
      <c r="H109" s="6">
        <v>8</v>
      </c>
      <c r="I109" s="6">
        <v>37</v>
      </c>
      <c r="J109" s="5"/>
      <c r="K109" s="5"/>
      <c r="L109" s="6">
        <v>8</v>
      </c>
      <c r="M109" s="6">
        <v>37</v>
      </c>
    </row>
    <row r="110" spans="1:13" s="63" customFormat="1" ht="13.5" thickBot="1" x14ac:dyDescent="0.25">
      <c r="A110" s="80"/>
      <c r="B110" s="110" t="s">
        <v>6</v>
      </c>
      <c r="C110" s="111"/>
      <c r="D110" s="9">
        <v>331</v>
      </c>
      <c r="E110" s="9">
        <v>4942</v>
      </c>
      <c r="F110" s="9">
        <v>395</v>
      </c>
      <c r="G110" s="9">
        <v>5531</v>
      </c>
      <c r="H110" s="9">
        <v>45</v>
      </c>
      <c r="I110" s="9">
        <v>390</v>
      </c>
      <c r="J110" s="9">
        <v>120</v>
      </c>
      <c r="K110" s="9">
        <v>1026</v>
      </c>
      <c r="L110" s="9">
        <v>891</v>
      </c>
      <c r="M110" s="9">
        <v>11889</v>
      </c>
    </row>
    <row r="111" spans="1:13" s="63" customFormat="1" ht="13.5" thickBot="1" x14ac:dyDescent="0.25">
      <c r="A111" s="78" t="s">
        <v>26</v>
      </c>
      <c r="B111" s="78" t="s">
        <v>64</v>
      </c>
      <c r="C111" s="64" t="s">
        <v>206</v>
      </c>
      <c r="D111" s="6">
        <v>42</v>
      </c>
      <c r="E111" s="6">
        <v>684</v>
      </c>
      <c r="F111" s="6">
        <v>77</v>
      </c>
      <c r="G111" s="6">
        <v>999</v>
      </c>
      <c r="H111" s="5"/>
      <c r="I111" s="5"/>
      <c r="J111" s="6">
        <v>7</v>
      </c>
      <c r="K111" s="6">
        <v>37</v>
      </c>
      <c r="L111" s="6">
        <v>126</v>
      </c>
      <c r="M111" s="6">
        <v>1720</v>
      </c>
    </row>
    <row r="112" spans="1:13" s="63" customFormat="1" ht="13.5" thickBot="1" x14ac:dyDescent="0.25">
      <c r="A112" s="79"/>
      <c r="B112" s="79"/>
      <c r="C112" s="64" t="s">
        <v>207</v>
      </c>
      <c r="D112" s="6">
        <v>4</v>
      </c>
      <c r="E112" s="6">
        <v>39</v>
      </c>
      <c r="F112" s="6">
        <v>18</v>
      </c>
      <c r="G112" s="68">
        <v>103.5</v>
      </c>
      <c r="H112" s="6">
        <v>1</v>
      </c>
      <c r="I112" s="6">
        <v>4</v>
      </c>
      <c r="J112" s="6">
        <v>3</v>
      </c>
      <c r="K112" s="6">
        <v>14</v>
      </c>
      <c r="L112" s="6">
        <v>26</v>
      </c>
      <c r="M112" s="68">
        <v>160.5</v>
      </c>
    </row>
    <row r="113" spans="1:13" s="63" customFormat="1" ht="13.5" thickBot="1" x14ac:dyDescent="0.25">
      <c r="A113" s="79"/>
      <c r="B113" s="80"/>
      <c r="C113" s="64" t="s">
        <v>209</v>
      </c>
      <c r="D113" s="5"/>
      <c r="E113" s="5"/>
      <c r="F113" s="5"/>
      <c r="G113" s="5"/>
      <c r="H113" s="6">
        <v>1</v>
      </c>
      <c r="I113" s="6">
        <v>3</v>
      </c>
      <c r="J113" s="5"/>
      <c r="K113" s="5"/>
      <c r="L113" s="6">
        <v>1</v>
      </c>
      <c r="M113" s="6">
        <v>3</v>
      </c>
    </row>
    <row r="114" spans="1:13" s="63" customFormat="1" ht="13.5" thickBot="1" x14ac:dyDescent="0.25">
      <c r="A114" s="80"/>
      <c r="B114" s="110" t="s">
        <v>6</v>
      </c>
      <c r="C114" s="111"/>
      <c r="D114" s="9">
        <v>46</v>
      </c>
      <c r="E114" s="9">
        <v>723</v>
      </c>
      <c r="F114" s="9">
        <v>95</v>
      </c>
      <c r="G114" s="69">
        <v>1102.5</v>
      </c>
      <c r="H114" s="9">
        <v>2</v>
      </c>
      <c r="I114" s="9">
        <v>7</v>
      </c>
      <c r="J114" s="9">
        <v>10</v>
      </c>
      <c r="K114" s="9">
        <v>51</v>
      </c>
      <c r="L114" s="9">
        <v>153</v>
      </c>
      <c r="M114" s="69">
        <v>1883.5</v>
      </c>
    </row>
    <row r="115" spans="1:13" s="63" customFormat="1" ht="13.5" thickBot="1" x14ac:dyDescent="0.25">
      <c r="A115" s="78" t="s">
        <v>27</v>
      </c>
      <c r="B115" s="78" t="s">
        <v>65</v>
      </c>
      <c r="C115" s="64" t="s">
        <v>206</v>
      </c>
      <c r="D115" s="6">
        <v>10</v>
      </c>
      <c r="E115" s="6">
        <v>93</v>
      </c>
      <c r="F115" s="6">
        <v>15</v>
      </c>
      <c r="G115" s="6">
        <v>102</v>
      </c>
      <c r="H115" s="5"/>
      <c r="I115" s="5"/>
      <c r="J115" s="6">
        <v>4</v>
      </c>
      <c r="K115" s="6">
        <v>11</v>
      </c>
      <c r="L115" s="6">
        <v>29</v>
      </c>
      <c r="M115" s="6">
        <v>206</v>
      </c>
    </row>
    <row r="116" spans="1:13" s="63" customFormat="1" ht="13.5" thickBot="1" x14ac:dyDescent="0.25">
      <c r="A116" s="79"/>
      <c r="B116" s="79"/>
      <c r="C116" s="64" t="s">
        <v>207</v>
      </c>
      <c r="D116" s="6">
        <v>2</v>
      </c>
      <c r="E116" s="6">
        <v>18</v>
      </c>
      <c r="F116" s="6">
        <v>20</v>
      </c>
      <c r="G116" s="6">
        <v>125</v>
      </c>
      <c r="H116" s="5"/>
      <c r="I116" s="5"/>
      <c r="J116" s="6">
        <v>1</v>
      </c>
      <c r="K116" s="6">
        <v>6</v>
      </c>
      <c r="L116" s="6">
        <v>23</v>
      </c>
      <c r="M116" s="6">
        <v>149</v>
      </c>
    </row>
    <row r="117" spans="1:13" s="63" customFormat="1" ht="13.5" thickBot="1" x14ac:dyDescent="0.25">
      <c r="A117" s="79"/>
      <c r="B117" s="80"/>
      <c r="C117" s="64" t="s">
        <v>209</v>
      </c>
      <c r="D117" s="5"/>
      <c r="E117" s="5"/>
      <c r="F117" s="5"/>
      <c r="G117" s="5"/>
      <c r="H117" s="5"/>
      <c r="I117" s="5"/>
      <c r="J117" s="6">
        <v>2</v>
      </c>
      <c r="K117" s="6">
        <v>6</v>
      </c>
      <c r="L117" s="6">
        <v>2</v>
      </c>
      <c r="M117" s="6">
        <v>6</v>
      </c>
    </row>
    <row r="118" spans="1:13" s="63" customFormat="1" ht="13.5" thickBot="1" x14ac:dyDescent="0.25">
      <c r="A118" s="79"/>
      <c r="B118" s="78" t="s">
        <v>66</v>
      </c>
      <c r="C118" s="64" t="s">
        <v>206</v>
      </c>
      <c r="D118" s="6">
        <v>19</v>
      </c>
      <c r="E118" s="6">
        <v>189</v>
      </c>
      <c r="F118" s="6">
        <v>31</v>
      </c>
      <c r="G118" s="6">
        <v>266</v>
      </c>
      <c r="H118" s="6">
        <v>9</v>
      </c>
      <c r="I118" s="6">
        <v>48</v>
      </c>
      <c r="J118" s="6">
        <v>27</v>
      </c>
      <c r="K118" s="6">
        <v>125</v>
      </c>
      <c r="L118" s="6">
        <v>86</v>
      </c>
      <c r="M118" s="6">
        <v>628</v>
      </c>
    </row>
    <row r="119" spans="1:13" s="63" customFormat="1" ht="13.5" thickBot="1" x14ac:dyDescent="0.25">
      <c r="A119" s="79"/>
      <c r="B119" s="79"/>
      <c r="C119" s="64" t="s">
        <v>207</v>
      </c>
      <c r="D119" s="6">
        <v>2</v>
      </c>
      <c r="E119" s="6">
        <v>18</v>
      </c>
      <c r="F119" s="6">
        <v>9</v>
      </c>
      <c r="G119" s="6">
        <v>34</v>
      </c>
      <c r="H119" s="6">
        <v>1</v>
      </c>
      <c r="I119" s="6">
        <v>6</v>
      </c>
      <c r="J119" s="5"/>
      <c r="K119" s="5"/>
      <c r="L119" s="6">
        <v>12</v>
      </c>
      <c r="M119" s="6">
        <v>58</v>
      </c>
    </row>
    <row r="120" spans="1:13" s="63" customFormat="1" ht="13.5" thickBot="1" x14ac:dyDescent="0.25">
      <c r="A120" s="79"/>
      <c r="B120" s="80"/>
      <c r="C120" s="64" t="s">
        <v>209</v>
      </c>
      <c r="D120" s="5"/>
      <c r="E120" s="5"/>
      <c r="F120" s="5"/>
      <c r="G120" s="5"/>
      <c r="H120" s="6">
        <v>1</v>
      </c>
      <c r="I120" s="6">
        <v>2</v>
      </c>
      <c r="J120" s="5"/>
      <c r="K120" s="5"/>
      <c r="L120" s="6">
        <v>1</v>
      </c>
      <c r="M120" s="6">
        <v>2</v>
      </c>
    </row>
    <row r="121" spans="1:13" s="63" customFormat="1" ht="13.5" thickBot="1" x14ac:dyDescent="0.25">
      <c r="A121" s="79"/>
      <c r="B121" s="78" t="s">
        <v>67</v>
      </c>
      <c r="C121" s="64" t="s">
        <v>206</v>
      </c>
      <c r="D121" s="6">
        <v>13</v>
      </c>
      <c r="E121" s="6">
        <v>127</v>
      </c>
      <c r="F121" s="6">
        <v>10</v>
      </c>
      <c r="G121" s="6">
        <v>81</v>
      </c>
      <c r="H121" s="6">
        <v>17</v>
      </c>
      <c r="I121" s="6">
        <v>76</v>
      </c>
      <c r="J121" s="6">
        <v>40</v>
      </c>
      <c r="K121" s="6">
        <v>164</v>
      </c>
      <c r="L121" s="6">
        <v>80</v>
      </c>
      <c r="M121" s="6">
        <v>448</v>
      </c>
    </row>
    <row r="122" spans="1:13" s="63" customFormat="1" ht="13.5" thickBot="1" x14ac:dyDescent="0.25">
      <c r="A122" s="79"/>
      <c r="B122" s="79"/>
      <c r="C122" s="64" t="s">
        <v>207</v>
      </c>
      <c r="D122" s="6">
        <v>9</v>
      </c>
      <c r="E122" s="6">
        <v>85</v>
      </c>
      <c r="F122" s="6">
        <v>19</v>
      </c>
      <c r="G122" s="6">
        <v>121</v>
      </c>
      <c r="H122" s="6">
        <v>2</v>
      </c>
      <c r="I122" s="6">
        <v>12</v>
      </c>
      <c r="J122" s="6">
        <v>2</v>
      </c>
      <c r="K122" s="6">
        <v>11</v>
      </c>
      <c r="L122" s="6">
        <v>32</v>
      </c>
      <c r="M122" s="6">
        <v>229</v>
      </c>
    </row>
    <row r="123" spans="1:13" s="63" customFormat="1" ht="13.5" thickBot="1" x14ac:dyDescent="0.25">
      <c r="A123" s="79"/>
      <c r="B123" s="80"/>
      <c r="C123" s="64" t="s">
        <v>208</v>
      </c>
      <c r="D123" s="5"/>
      <c r="E123" s="5"/>
      <c r="F123" s="5"/>
      <c r="G123" s="5"/>
      <c r="H123" s="6">
        <v>7</v>
      </c>
      <c r="I123" s="6">
        <v>27</v>
      </c>
      <c r="J123" s="6">
        <v>2</v>
      </c>
      <c r="K123" s="6">
        <v>9</v>
      </c>
      <c r="L123" s="6">
        <v>9</v>
      </c>
      <c r="M123" s="6">
        <v>36</v>
      </c>
    </row>
    <row r="124" spans="1:13" s="63" customFormat="1" ht="13.5" thickBot="1" x14ac:dyDescent="0.25">
      <c r="A124" s="79"/>
      <c r="B124" s="78" t="s">
        <v>68</v>
      </c>
      <c r="C124" s="64" t="s">
        <v>206</v>
      </c>
      <c r="D124" s="6">
        <v>269</v>
      </c>
      <c r="E124" s="6">
        <v>2547</v>
      </c>
      <c r="F124" s="6">
        <v>265</v>
      </c>
      <c r="G124" s="68">
        <v>2752.5</v>
      </c>
      <c r="H124" s="6">
        <v>31</v>
      </c>
      <c r="I124" s="6">
        <v>150</v>
      </c>
      <c r="J124" s="6">
        <v>92</v>
      </c>
      <c r="K124" s="6">
        <v>401</v>
      </c>
      <c r="L124" s="6">
        <v>657</v>
      </c>
      <c r="M124" s="68">
        <v>5850.5</v>
      </c>
    </row>
    <row r="125" spans="1:13" s="63" customFormat="1" ht="13.5" thickBot="1" x14ac:dyDescent="0.25">
      <c r="A125" s="79"/>
      <c r="B125" s="79"/>
      <c r="C125" s="64" t="s">
        <v>207</v>
      </c>
      <c r="D125" s="6">
        <v>13</v>
      </c>
      <c r="E125" s="6">
        <v>114</v>
      </c>
      <c r="F125" s="6">
        <v>42</v>
      </c>
      <c r="G125" s="6">
        <v>184</v>
      </c>
      <c r="H125" s="6">
        <v>5</v>
      </c>
      <c r="I125" s="6">
        <v>27</v>
      </c>
      <c r="J125" s="6">
        <v>6</v>
      </c>
      <c r="K125" s="6">
        <v>31</v>
      </c>
      <c r="L125" s="6">
        <v>66</v>
      </c>
      <c r="M125" s="6">
        <v>356</v>
      </c>
    </row>
    <row r="126" spans="1:13" s="63" customFormat="1" ht="13.5" thickBot="1" x14ac:dyDescent="0.25">
      <c r="A126" s="79"/>
      <c r="B126" s="80"/>
      <c r="C126" s="64" t="s">
        <v>209</v>
      </c>
      <c r="D126" s="5"/>
      <c r="E126" s="5"/>
      <c r="F126" s="6">
        <v>2</v>
      </c>
      <c r="G126" s="6">
        <v>18</v>
      </c>
      <c r="H126" s="6">
        <v>8</v>
      </c>
      <c r="I126" s="6">
        <v>27</v>
      </c>
      <c r="J126" s="6">
        <v>7</v>
      </c>
      <c r="K126" s="6">
        <v>27</v>
      </c>
      <c r="L126" s="6">
        <v>17</v>
      </c>
      <c r="M126" s="6">
        <v>72</v>
      </c>
    </row>
    <row r="127" spans="1:13" s="63" customFormat="1" ht="13.5" thickBot="1" x14ac:dyDescent="0.25">
      <c r="A127" s="79"/>
      <c r="B127" s="78" t="s">
        <v>70</v>
      </c>
      <c r="C127" s="64" t="s">
        <v>206</v>
      </c>
      <c r="D127" s="6">
        <v>9</v>
      </c>
      <c r="E127" s="6">
        <v>81</v>
      </c>
      <c r="F127" s="5"/>
      <c r="G127" s="5"/>
      <c r="H127" s="5"/>
      <c r="I127" s="5"/>
      <c r="J127" s="6">
        <v>2</v>
      </c>
      <c r="K127" s="6">
        <v>7</v>
      </c>
      <c r="L127" s="6">
        <v>11</v>
      </c>
      <c r="M127" s="6">
        <v>88</v>
      </c>
    </row>
    <row r="128" spans="1:13" s="63" customFormat="1" ht="13.5" thickBot="1" x14ac:dyDescent="0.25">
      <c r="A128" s="79"/>
      <c r="B128" s="79"/>
      <c r="C128" s="64" t="s">
        <v>207</v>
      </c>
      <c r="D128" s="6">
        <v>3</v>
      </c>
      <c r="E128" s="6">
        <v>19</v>
      </c>
      <c r="F128" s="6">
        <v>16</v>
      </c>
      <c r="G128" s="6">
        <v>82</v>
      </c>
      <c r="H128" s="6">
        <v>1</v>
      </c>
      <c r="I128" s="6">
        <v>6</v>
      </c>
      <c r="J128" s="6">
        <v>3</v>
      </c>
      <c r="K128" s="6">
        <v>12</v>
      </c>
      <c r="L128" s="6">
        <v>23</v>
      </c>
      <c r="M128" s="6">
        <v>119</v>
      </c>
    </row>
    <row r="129" spans="1:13" s="63" customFormat="1" ht="13.5" thickBot="1" x14ac:dyDescent="0.25">
      <c r="A129" s="79"/>
      <c r="B129" s="80"/>
      <c r="C129" s="64" t="s">
        <v>209</v>
      </c>
      <c r="D129" s="5"/>
      <c r="E129" s="5"/>
      <c r="F129" s="5"/>
      <c r="G129" s="5"/>
      <c r="H129" s="6">
        <v>1</v>
      </c>
      <c r="I129" s="6">
        <v>6</v>
      </c>
      <c r="J129" s="5"/>
      <c r="K129" s="5"/>
      <c r="L129" s="6">
        <v>1</v>
      </c>
      <c r="M129" s="6">
        <v>6</v>
      </c>
    </row>
    <row r="130" spans="1:13" s="63" customFormat="1" ht="13.5" thickBot="1" x14ac:dyDescent="0.25">
      <c r="A130" s="79"/>
      <c r="B130" s="78" t="s">
        <v>71</v>
      </c>
      <c r="C130" s="64" t="s">
        <v>206</v>
      </c>
      <c r="D130" s="6">
        <v>12</v>
      </c>
      <c r="E130" s="6">
        <v>115</v>
      </c>
      <c r="F130" s="6">
        <v>6</v>
      </c>
      <c r="G130" s="6">
        <v>53</v>
      </c>
      <c r="H130" s="6">
        <v>4</v>
      </c>
      <c r="I130" s="6">
        <v>12</v>
      </c>
      <c r="J130" s="6">
        <v>23</v>
      </c>
      <c r="K130" s="6">
        <v>103</v>
      </c>
      <c r="L130" s="6">
        <v>45</v>
      </c>
      <c r="M130" s="6">
        <v>283</v>
      </c>
    </row>
    <row r="131" spans="1:13" s="63" customFormat="1" ht="13.5" thickBot="1" x14ac:dyDescent="0.25">
      <c r="A131" s="79"/>
      <c r="B131" s="79"/>
      <c r="C131" s="64" t="s">
        <v>207</v>
      </c>
      <c r="D131" s="6">
        <v>5</v>
      </c>
      <c r="E131" s="6">
        <v>45</v>
      </c>
      <c r="F131" s="6">
        <v>27</v>
      </c>
      <c r="G131" s="6">
        <v>152</v>
      </c>
      <c r="H131" s="5"/>
      <c r="I131" s="5"/>
      <c r="J131" s="5"/>
      <c r="K131" s="5"/>
      <c r="L131" s="6">
        <v>32</v>
      </c>
      <c r="M131" s="6">
        <v>197</v>
      </c>
    </row>
    <row r="132" spans="1:13" s="63" customFormat="1" ht="13.5" thickBot="1" x14ac:dyDescent="0.25">
      <c r="A132" s="79"/>
      <c r="B132" s="80"/>
      <c r="C132" s="64" t="s">
        <v>208</v>
      </c>
      <c r="D132" s="5"/>
      <c r="E132" s="5"/>
      <c r="F132" s="5"/>
      <c r="G132" s="5"/>
      <c r="H132" s="6">
        <v>2</v>
      </c>
      <c r="I132" s="6">
        <v>6</v>
      </c>
      <c r="J132" s="6">
        <v>3</v>
      </c>
      <c r="K132" s="6">
        <v>10</v>
      </c>
      <c r="L132" s="6">
        <v>5</v>
      </c>
      <c r="M132" s="6">
        <v>16</v>
      </c>
    </row>
    <row r="133" spans="1:13" s="63" customFormat="1" ht="13.5" thickBot="1" x14ac:dyDescent="0.25">
      <c r="A133" s="80"/>
      <c r="B133" s="110" t="s">
        <v>6</v>
      </c>
      <c r="C133" s="111"/>
      <c r="D133" s="9">
        <v>366</v>
      </c>
      <c r="E133" s="9">
        <v>3451</v>
      </c>
      <c r="F133" s="9">
        <v>462</v>
      </c>
      <c r="G133" s="69">
        <v>3970.5</v>
      </c>
      <c r="H133" s="9">
        <v>89</v>
      </c>
      <c r="I133" s="9">
        <v>405</v>
      </c>
      <c r="J133" s="9">
        <v>214</v>
      </c>
      <c r="K133" s="9">
        <v>923</v>
      </c>
      <c r="L133" s="9">
        <v>1131</v>
      </c>
      <c r="M133" s="69">
        <v>8749.5</v>
      </c>
    </row>
    <row r="134" spans="1:13" s="63" customFormat="1" ht="13.5" thickBot="1" x14ac:dyDescent="0.25">
      <c r="A134" s="78" t="s">
        <v>28</v>
      </c>
      <c r="B134" s="78" t="s">
        <v>63</v>
      </c>
      <c r="C134" s="64" t="s">
        <v>206</v>
      </c>
      <c r="D134" s="6">
        <v>10</v>
      </c>
      <c r="E134" s="6">
        <v>153</v>
      </c>
      <c r="F134" s="5"/>
      <c r="G134" s="5"/>
      <c r="H134" s="6">
        <v>3</v>
      </c>
      <c r="I134" s="6">
        <v>19</v>
      </c>
      <c r="J134" s="6">
        <v>1</v>
      </c>
      <c r="K134" s="6">
        <v>7</v>
      </c>
      <c r="L134" s="6">
        <v>14</v>
      </c>
      <c r="M134" s="6">
        <v>179</v>
      </c>
    </row>
    <row r="135" spans="1:13" s="63" customFormat="1" ht="13.5" thickBot="1" x14ac:dyDescent="0.25">
      <c r="A135" s="79"/>
      <c r="B135" s="80"/>
      <c r="C135" s="64" t="s">
        <v>209</v>
      </c>
      <c r="D135" s="5"/>
      <c r="E135" s="5"/>
      <c r="F135" s="5"/>
      <c r="G135" s="5"/>
      <c r="H135" s="6">
        <v>1</v>
      </c>
      <c r="I135" s="6">
        <v>3</v>
      </c>
      <c r="J135" s="5"/>
      <c r="K135" s="5"/>
      <c r="L135" s="6">
        <v>1</v>
      </c>
      <c r="M135" s="6">
        <v>3</v>
      </c>
    </row>
    <row r="136" spans="1:13" s="63" customFormat="1" ht="13.5" thickBot="1" x14ac:dyDescent="0.25">
      <c r="A136" s="80"/>
      <c r="B136" s="110" t="s">
        <v>6</v>
      </c>
      <c r="C136" s="111"/>
      <c r="D136" s="9">
        <v>10</v>
      </c>
      <c r="E136" s="9">
        <v>153</v>
      </c>
      <c r="F136" s="8"/>
      <c r="G136" s="8"/>
      <c r="H136" s="9">
        <v>4</v>
      </c>
      <c r="I136" s="9">
        <v>22</v>
      </c>
      <c r="J136" s="9">
        <v>1</v>
      </c>
      <c r="K136" s="9">
        <v>7</v>
      </c>
      <c r="L136" s="9">
        <v>15</v>
      </c>
      <c r="M136" s="9">
        <v>182</v>
      </c>
    </row>
    <row r="137" spans="1:13" s="63" customFormat="1" ht="13.5" thickBot="1" x14ac:dyDescent="0.25">
      <c r="A137" s="78" t="s">
        <v>29</v>
      </c>
      <c r="B137" s="78" t="s">
        <v>72</v>
      </c>
      <c r="C137" s="64" t="s">
        <v>206</v>
      </c>
      <c r="D137" s="6">
        <v>32</v>
      </c>
      <c r="E137" s="6">
        <v>489</v>
      </c>
      <c r="F137" s="6">
        <v>51</v>
      </c>
      <c r="G137" s="6">
        <v>714</v>
      </c>
      <c r="H137" s="6">
        <v>3</v>
      </c>
      <c r="I137" s="6">
        <v>21</v>
      </c>
      <c r="J137" s="6">
        <v>4</v>
      </c>
      <c r="K137" s="6">
        <v>30</v>
      </c>
      <c r="L137" s="6">
        <v>90</v>
      </c>
      <c r="M137" s="6">
        <v>1254</v>
      </c>
    </row>
    <row r="138" spans="1:13" s="63" customFormat="1" ht="13.5" thickBot="1" x14ac:dyDescent="0.25">
      <c r="A138" s="79"/>
      <c r="B138" s="79"/>
      <c r="C138" s="64" t="s">
        <v>207</v>
      </c>
      <c r="D138" s="6">
        <v>1</v>
      </c>
      <c r="E138" s="6">
        <v>15</v>
      </c>
      <c r="F138" s="6">
        <v>6</v>
      </c>
      <c r="G138" s="68">
        <v>46.5</v>
      </c>
      <c r="H138" s="5"/>
      <c r="I138" s="5"/>
      <c r="J138" s="5"/>
      <c r="K138" s="5"/>
      <c r="L138" s="6">
        <v>7</v>
      </c>
      <c r="M138" s="68">
        <v>61.5</v>
      </c>
    </row>
    <row r="139" spans="1:13" s="63" customFormat="1" ht="13.5" thickBot="1" x14ac:dyDescent="0.25">
      <c r="A139" s="79"/>
      <c r="B139" s="80"/>
      <c r="C139" s="64" t="s">
        <v>209</v>
      </c>
      <c r="D139" s="5"/>
      <c r="E139" s="5"/>
      <c r="F139" s="5"/>
      <c r="G139" s="5"/>
      <c r="H139" s="6">
        <v>1</v>
      </c>
      <c r="I139" s="68">
        <v>4.5</v>
      </c>
      <c r="J139" s="5"/>
      <c r="K139" s="5"/>
      <c r="L139" s="6">
        <v>1</v>
      </c>
      <c r="M139" s="68">
        <v>4.5</v>
      </c>
    </row>
    <row r="140" spans="1:13" s="63" customFormat="1" ht="13.5" thickBot="1" x14ac:dyDescent="0.25">
      <c r="A140" s="80"/>
      <c r="B140" s="110" t="s">
        <v>6</v>
      </c>
      <c r="C140" s="111"/>
      <c r="D140" s="9">
        <v>33</v>
      </c>
      <c r="E140" s="9">
        <v>504</v>
      </c>
      <c r="F140" s="9">
        <v>57</v>
      </c>
      <c r="G140" s="69">
        <v>760.5</v>
      </c>
      <c r="H140" s="9">
        <v>4</v>
      </c>
      <c r="I140" s="69">
        <v>25.5</v>
      </c>
      <c r="J140" s="9">
        <v>4</v>
      </c>
      <c r="K140" s="9">
        <v>30</v>
      </c>
      <c r="L140" s="9">
        <v>98</v>
      </c>
      <c r="M140" s="9">
        <v>1320</v>
      </c>
    </row>
    <row r="141" spans="1:13" s="63" customFormat="1" ht="13.5" thickBot="1" x14ac:dyDescent="0.25">
      <c r="A141" s="78" t="s">
        <v>30</v>
      </c>
      <c r="B141" s="78" t="s">
        <v>73</v>
      </c>
      <c r="C141" s="64" t="s">
        <v>206</v>
      </c>
      <c r="D141" s="6">
        <v>1</v>
      </c>
      <c r="E141" s="6">
        <v>9</v>
      </c>
      <c r="F141" s="5"/>
      <c r="G141" s="5"/>
      <c r="H141" s="6">
        <v>1</v>
      </c>
      <c r="I141" s="6">
        <v>3</v>
      </c>
      <c r="J141" s="6">
        <v>3</v>
      </c>
      <c r="K141" s="6">
        <v>8</v>
      </c>
      <c r="L141" s="6">
        <v>5</v>
      </c>
      <c r="M141" s="6">
        <v>20</v>
      </c>
    </row>
    <row r="142" spans="1:13" s="63" customFormat="1" ht="13.5" thickBot="1" x14ac:dyDescent="0.25">
      <c r="A142" s="79"/>
      <c r="B142" s="79"/>
      <c r="C142" s="64" t="s">
        <v>207</v>
      </c>
      <c r="D142" s="6">
        <v>1</v>
      </c>
      <c r="E142" s="6">
        <v>9</v>
      </c>
      <c r="F142" s="6">
        <v>7</v>
      </c>
      <c r="G142" s="6">
        <v>16</v>
      </c>
      <c r="H142" s="6">
        <v>1</v>
      </c>
      <c r="I142" s="6">
        <v>6</v>
      </c>
      <c r="J142" s="5"/>
      <c r="K142" s="5"/>
      <c r="L142" s="6">
        <v>9</v>
      </c>
      <c r="M142" s="6">
        <v>31</v>
      </c>
    </row>
    <row r="143" spans="1:13" s="63" customFormat="1" ht="13.5" thickBot="1" x14ac:dyDescent="0.25">
      <c r="A143" s="79"/>
      <c r="B143" s="79"/>
      <c r="C143" s="64" t="s">
        <v>208</v>
      </c>
      <c r="D143" s="5"/>
      <c r="E143" s="5"/>
      <c r="F143" s="5"/>
      <c r="G143" s="5"/>
      <c r="H143" s="6">
        <v>2</v>
      </c>
      <c r="I143" s="6">
        <v>6</v>
      </c>
      <c r="J143" s="6">
        <v>1</v>
      </c>
      <c r="K143" s="6">
        <v>6</v>
      </c>
      <c r="L143" s="6">
        <v>3</v>
      </c>
      <c r="M143" s="6">
        <v>12</v>
      </c>
    </row>
    <row r="144" spans="1:13" s="63" customFormat="1" ht="13.5" thickBot="1" x14ac:dyDescent="0.25">
      <c r="A144" s="79"/>
      <c r="B144" s="80"/>
      <c r="C144" s="64" t="s">
        <v>209</v>
      </c>
      <c r="D144" s="5"/>
      <c r="E144" s="5"/>
      <c r="F144" s="5"/>
      <c r="G144" s="5"/>
      <c r="H144" s="6">
        <v>1</v>
      </c>
      <c r="I144" s="6">
        <v>3</v>
      </c>
      <c r="J144" s="5"/>
      <c r="K144" s="5"/>
      <c r="L144" s="6">
        <v>1</v>
      </c>
      <c r="M144" s="6">
        <v>3</v>
      </c>
    </row>
    <row r="145" spans="1:13" s="63" customFormat="1" ht="13.5" thickBot="1" x14ac:dyDescent="0.25">
      <c r="A145" s="79"/>
      <c r="B145" s="78" t="s">
        <v>75</v>
      </c>
      <c r="C145" s="64" t="s">
        <v>206</v>
      </c>
      <c r="D145" s="6">
        <v>16</v>
      </c>
      <c r="E145" s="6">
        <v>192</v>
      </c>
      <c r="F145" s="6">
        <v>61</v>
      </c>
      <c r="G145" s="6">
        <v>536</v>
      </c>
      <c r="H145" s="6">
        <v>1</v>
      </c>
      <c r="I145" s="6">
        <v>6</v>
      </c>
      <c r="J145" s="6">
        <v>12</v>
      </c>
      <c r="K145" s="68">
        <v>52.5</v>
      </c>
      <c r="L145" s="6">
        <v>90</v>
      </c>
      <c r="M145" s="68">
        <v>786.5</v>
      </c>
    </row>
    <row r="146" spans="1:13" s="63" customFormat="1" ht="13.5" thickBot="1" x14ac:dyDescent="0.25">
      <c r="A146" s="79"/>
      <c r="B146" s="79"/>
      <c r="C146" s="64" t="s">
        <v>207</v>
      </c>
      <c r="D146" s="6">
        <v>11</v>
      </c>
      <c r="E146" s="6">
        <v>115</v>
      </c>
      <c r="F146" s="6">
        <v>78</v>
      </c>
      <c r="G146" s="68">
        <v>208.5</v>
      </c>
      <c r="H146" s="6">
        <v>2</v>
      </c>
      <c r="I146" s="68">
        <v>13.5</v>
      </c>
      <c r="J146" s="6">
        <v>4</v>
      </c>
      <c r="K146" s="6">
        <v>16</v>
      </c>
      <c r="L146" s="6">
        <v>95</v>
      </c>
      <c r="M146" s="6">
        <v>353</v>
      </c>
    </row>
    <row r="147" spans="1:13" s="63" customFormat="1" ht="13.5" thickBot="1" x14ac:dyDescent="0.25">
      <c r="A147" s="79"/>
      <c r="B147" s="80"/>
      <c r="C147" s="64" t="s">
        <v>209</v>
      </c>
      <c r="D147" s="5"/>
      <c r="E147" s="5"/>
      <c r="F147" s="5"/>
      <c r="G147" s="5"/>
      <c r="H147" s="6">
        <v>2</v>
      </c>
      <c r="I147" s="6">
        <v>6</v>
      </c>
      <c r="J147" s="5"/>
      <c r="K147" s="5"/>
      <c r="L147" s="6">
        <v>2</v>
      </c>
      <c r="M147" s="6">
        <v>6</v>
      </c>
    </row>
    <row r="148" spans="1:13" s="63" customFormat="1" ht="13.5" thickBot="1" x14ac:dyDescent="0.25">
      <c r="A148" s="80"/>
      <c r="B148" s="110" t="s">
        <v>6</v>
      </c>
      <c r="C148" s="111"/>
      <c r="D148" s="9">
        <v>29</v>
      </c>
      <c r="E148" s="9">
        <v>325</v>
      </c>
      <c r="F148" s="9">
        <v>146</v>
      </c>
      <c r="G148" s="69">
        <v>760.5</v>
      </c>
      <c r="H148" s="9">
        <v>10</v>
      </c>
      <c r="I148" s="69">
        <v>43.5</v>
      </c>
      <c r="J148" s="9">
        <v>20</v>
      </c>
      <c r="K148" s="69">
        <v>82.5</v>
      </c>
      <c r="L148" s="9">
        <v>205</v>
      </c>
      <c r="M148" s="69">
        <v>1211.5</v>
      </c>
    </row>
    <row r="149" spans="1:13" s="63" customFormat="1" ht="13.5" thickBot="1" x14ac:dyDescent="0.25">
      <c r="A149" s="78" t="s">
        <v>31</v>
      </c>
      <c r="B149" s="78" t="s">
        <v>78</v>
      </c>
      <c r="C149" s="64" t="s">
        <v>206</v>
      </c>
      <c r="D149" s="6">
        <v>54</v>
      </c>
      <c r="E149" s="6">
        <v>517</v>
      </c>
      <c r="F149" s="6">
        <v>45</v>
      </c>
      <c r="G149" s="6">
        <v>265</v>
      </c>
      <c r="H149" s="6">
        <v>8</v>
      </c>
      <c r="I149" s="6">
        <v>41</v>
      </c>
      <c r="J149" s="6">
        <v>59</v>
      </c>
      <c r="K149" s="6">
        <v>283</v>
      </c>
      <c r="L149" s="6">
        <v>166</v>
      </c>
      <c r="M149" s="6">
        <v>1106</v>
      </c>
    </row>
    <row r="150" spans="1:13" s="63" customFormat="1" ht="13.5" thickBot="1" x14ac:dyDescent="0.25">
      <c r="A150" s="79"/>
      <c r="B150" s="79"/>
      <c r="C150" s="64" t="s">
        <v>208</v>
      </c>
      <c r="D150" s="5"/>
      <c r="E150" s="5"/>
      <c r="F150" s="6">
        <v>1</v>
      </c>
      <c r="G150" s="6">
        <v>9</v>
      </c>
      <c r="H150" s="6">
        <v>2</v>
      </c>
      <c r="I150" s="6">
        <v>9</v>
      </c>
      <c r="J150" s="5"/>
      <c r="K150" s="5"/>
      <c r="L150" s="6">
        <v>3</v>
      </c>
      <c r="M150" s="6">
        <v>18</v>
      </c>
    </row>
    <row r="151" spans="1:13" s="63" customFormat="1" ht="13.5" thickBot="1" x14ac:dyDescent="0.25">
      <c r="A151" s="79"/>
      <c r="B151" s="80"/>
      <c r="C151" s="64" t="s">
        <v>209</v>
      </c>
      <c r="D151" s="5"/>
      <c r="E151" s="5"/>
      <c r="F151" s="5"/>
      <c r="G151" s="5"/>
      <c r="H151" s="6">
        <v>1</v>
      </c>
      <c r="I151" s="6">
        <v>3</v>
      </c>
      <c r="J151" s="5"/>
      <c r="K151" s="5"/>
      <c r="L151" s="6">
        <v>1</v>
      </c>
      <c r="M151" s="6">
        <v>3</v>
      </c>
    </row>
    <row r="152" spans="1:13" s="63" customFormat="1" ht="13.5" thickBot="1" x14ac:dyDescent="0.25">
      <c r="A152" s="79"/>
      <c r="B152" s="78" t="s">
        <v>79</v>
      </c>
      <c r="C152" s="64" t="s">
        <v>206</v>
      </c>
      <c r="D152" s="6">
        <v>37</v>
      </c>
      <c r="E152" s="6">
        <v>399</v>
      </c>
      <c r="F152" s="6">
        <v>19</v>
      </c>
      <c r="G152" s="6">
        <v>208</v>
      </c>
      <c r="H152" s="6">
        <v>4</v>
      </c>
      <c r="I152" s="6">
        <v>15</v>
      </c>
      <c r="J152" s="6">
        <v>9</v>
      </c>
      <c r="K152" s="6">
        <v>31</v>
      </c>
      <c r="L152" s="6">
        <v>69</v>
      </c>
      <c r="M152" s="6">
        <v>653</v>
      </c>
    </row>
    <row r="153" spans="1:13" s="63" customFormat="1" ht="13.5" thickBot="1" x14ac:dyDescent="0.25">
      <c r="A153" s="79"/>
      <c r="B153" s="80"/>
      <c r="C153" s="64" t="s">
        <v>209</v>
      </c>
      <c r="D153" s="5"/>
      <c r="E153" s="5"/>
      <c r="F153" s="5"/>
      <c r="G153" s="5"/>
      <c r="H153" s="6">
        <v>1</v>
      </c>
      <c r="I153" s="6">
        <v>3</v>
      </c>
      <c r="J153" s="6">
        <v>1</v>
      </c>
      <c r="K153" s="6">
        <v>2</v>
      </c>
      <c r="L153" s="6">
        <v>2</v>
      </c>
      <c r="M153" s="6">
        <v>5</v>
      </c>
    </row>
    <row r="154" spans="1:13" s="63" customFormat="1" ht="13.5" thickBot="1" x14ac:dyDescent="0.25">
      <c r="A154" s="79"/>
      <c r="B154" s="78" t="s">
        <v>80</v>
      </c>
      <c r="C154" s="64" t="s">
        <v>206</v>
      </c>
      <c r="D154" s="6">
        <v>162</v>
      </c>
      <c r="E154" s="6">
        <v>1542</v>
      </c>
      <c r="F154" s="6">
        <v>136</v>
      </c>
      <c r="G154" s="68">
        <v>1571.5</v>
      </c>
      <c r="H154" s="6">
        <v>12</v>
      </c>
      <c r="I154" s="6">
        <v>57</v>
      </c>
      <c r="J154" s="6">
        <v>54</v>
      </c>
      <c r="K154" s="68">
        <v>267.5</v>
      </c>
      <c r="L154" s="6">
        <v>364</v>
      </c>
      <c r="M154" s="6">
        <v>3438</v>
      </c>
    </row>
    <row r="155" spans="1:13" s="63" customFormat="1" ht="13.5" thickBot="1" x14ac:dyDescent="0.25">
      <c r="A155" s="79"/>
      <c r="B155" s="79"/>
      <c r="C155" s="64" t="s">
        <v>208</v>
      </c>
      <c r="D155" s="5"/>
      <c r="E155" s="5"/>
      <c r="F155" s="5"/>
      <c r="G155" s="5"/>
      <c r="H155" s="6">
        <v>4</v>
      </c>
      <c r="I155" s="6">
        <v>15</v>
      </c>
      <c r="J155" s="6">
        <v>3</v>
      </c>
      <c r="K155" s="6">
        <v>12</v>
      </c>
      <c r="L155" s="6">
        <v>7</v>
      </c>
      <c r="M155" s="6">
        <v>27</v>
      </c>
    </row>
    <row r="156" spans="1:13" s="63" customFormat="1" ht="13.5" thickBot="1" x14ac:dyDescent="0.25">
      <c r="A156" s="79"/>
      <c r="B156" s="80"/>
      <c r="C156" s="64" t="s">
        <v>209</v>
      </c>
      <c r="D156" s="5"/>
      <c r="E156" s="5"/>
      <c r="F156" s="5"/>
      <c r="G156" s="5"/>
      <c r="H156" s="6">
        <v>3</v>
      </c>
      <c r="I156" s="6">
        <v>9</v>
      </c>
      <c r="J156" s="6">
        <v>1</v>
      </c>
      <c r="K156" s="6">
        <v>6</v>
      </c>
      <c r="L156" s="6">
        <v>4</v>
      </c>
      <c r="M156" s="6">
        <v>15</v>
      </c>
    </row>
    <row r="157" spans="1:13" s="63" customFormat="1" ht="13.5" thickBot="1" x14ac:dyDescent="0.25">
      <c r="A157" s="80"/>
      <c r="B157" s="110" t="s">
        <v>6</v>
      </c>
      <c r="C157" s="111"/>
      <c r="D157" s="9">
        <v>253</v>
      </c>
      <c r="E157" s="9">
        <v>2458</v>
      </c>
      <c r="F157" s="9">
        <v>201</v>
      </c>
      <c r="G157" s="69">
        <v>2053.5</v>
      </c>
      <c r="H157" s="9">
        <v>35</v>
      </c>
      <c r="I157" s="9">
        <v>152</v>
      </c>
      <c r="J157" s="9">
        <v>127</v>
      </c>
      <c r="K157" s="69">
        <v>601.5</v>
      </c>
      <c r="L157" s="9">
        <v>616</v>
      </c>
      <c r="M157" s="9">
        <v>5265</v>
      </c>
    </row>
    <row r="158" spans="1:13" s="63" customFormat="1" ht="13.5" thickBot="1" x14ac:dyDescent="0.25">
      <c r="A158" s="78" t="s">
        <v>32</v>
      </c>
      <c r="B158" s="78" t="s">
        <v>81</v>
      </c>
      <c r="C158" s="64" t="s">
        <v>206</v>
      </c>
      <c r="D158" s="6">
        <v>157</v>
      </c>
      <c r="E158" s="68">
        <v>1820.5</v>
      </c>
      <c r="F158" s="6">
        <v>247</v>
      </c>
      <c r="G158" s="68">
        <v>2551.5</v>
      </c>
      <c r="H158" s="6">
        <v>10</v>
      </c>
      <c r="I158" s="6">
        <v>48</v>
      </c>
      <c r="J158" s="6">
        <v>65</v>
      </c>
      <c r="K158" s="68">
        <v>316.5</v>
      </c>
      <c r="L158" s="6">
        <v>479</v>
      </c>
      <c r="M158" s="68">
        <v>4736.5</v>
      </c>
    </row>
    <row r="159" spans="1:13" s="63" customFormat="1" ht="13.5" thickBot="1" x14ac:dyDescent="0.25">
      <c r="A159" s="79"/>
      <c r="B159" s="79"/>
      <c r="C159" s="64" t="s">
        <v>207</v>
      </c>
      <c r="D159" s="6">
        <v>11</v>
      </c>
      <c r="E159" s="6">
        <v>102</v>
      </c>
      <c r="F159" s="6">
        <v>28</v>
      </c>
      <c r="G159" s="68">
        <v>154.5</v>
      </c>
      <c r="H159" s="6">
        <v>4</v>
      </c>
      <c r="I159" s="6">
        <v>21</v>
      </c>
      <c r="J159" s="6">
        <v>6</v>
      </c>
      <c r="K159" s="6">
        <v>32</v>
      </c>
      <c r="L159" s="6">
        <v>49</v>
      </c>
      <c r="M159" s="68">
        <v>309.5</v>
      </c>
    </row>
    <row r="160" spans="1:13" s="63" customFormat="1" ht="13.5" thickBot="1" x14ac:dyDescent="0.25">
      <c r="A160" s="79"/>
      <c r="B160" s="79"/>
      <c r="C160" s="64" t="s">
        <v>208</v>
      </c>
      <c r="D160" s="5"/>
      <c r="E160" s="5"/>
      <c r="F160" s="5"/>
      <c r="G160" s="5"/>
      <c r="H160" s="6">
        <v>10</v>
      </c>
      <c r="I160" s="6">
        <v>33</v>
      </c>
      <c r="J160" s="6">
        <v>7</v>
      </c>
      <c r="K160" s="6">
        <v>21</v>
      </c>
      <c r="L160" s="6">
        <v>17</v>
      </c>
      <c r="M160" s="6">
        <v>54</v>
      </c>
    </row>
    <row r="161" spans="1:17" s="63" customFormat="1" ht="13.5" thickBot="1" x14ac:dyDescent="0.25">
      <c r="A161" s="79"/>
      <c r="B161" s="80"/>
      <c r="C161" s="64" t="s">
        <v>209</v>
      </c>
      <c r="D161" s="5"/>
      <c r="E161" s="5"/>
      <c r="F161" s="5"/>
      <c r="G161" s="5"/>
      <c r="H161" s="6">
        <v>3</v>
      </c>
      <c r="I161" s="6">
        <v>15</v>
      </c>
      <c r="J161" s="6">
        <v>2</v>
      </c>
      <c r="K161" s="6">
        <v>9</v>
      </c>
      <c r="L161" s="6">
        <v>5</v>
      </c>
      <c r="M161" s="6">
        <v>24</v>
      </c>
    </row>
    <row r="162" spans="1:17" s="63" customFormat="1" ht="13.5" thickBot="1" x14ac:dyDescent="0.25">
      <c r="A162" s="80"/>
      <c r="B162" s="110" t="s">
        <v>6</v>
      </c>
      <c r="C162" s="111"/>
      <c r="D162" s="9">
        <v>168</v>
      </c>
      <c r="E162" s="69">
        <v>1922.5</v>
      </c>
      <c r="F162" s="9">
        <v>275</v>
      </c>
      <c r="G162" s="9">
        <v>2706</v>
      </c>
      <c r="H162" s="9">
        <v>27</v>
      </c>
      <c r="I162" s="9">
        <v>117</v>
      </c>
      <c r="J162" s="9">
        <v>80</v>
      </c>
      <c r="K162" s="69">
        <v>378.5</v>
      </c>
      <c r="L162" s="9">
        <v>550</v>
      </c>
      <c r="M162" s="9">
        <v>5124</v>
      </c>
    </row>
    <row r="163" spans="1:17" s="19" customFormat="1" ht="13.5" thickBot="1" x14ac:dyDescent="0.25">
      <c r="A163" s="71" t="s">
        <v>6</v>
      </c>
      <c r="B163" s="72"/>
      <c r="C163" s="73"/>
      <c r="D163" s="11">
        <v>1601</v>
      </c>
      <c r="E163" s="70">
        <v>18085.5</v>
      </c>
      <c r="F163" s="11">
        <v>2188</v>
      </c>
      <c r="G163" s="11">
        <v>21341</v>
      </c>
      <c r="H163" s="11">
        <v>271</v>
      </c>
      <c r="I163" s="11">
        <v>1428</v>
      </c>
      <c r="J163" s="11">
        <v>741</v>
      </c>
      <c r="K163" s="11">
        <v>3793</v>
      </c>
      <c r="L163" s="11">
        <v>4801</v>
      </c>
      <c r="M163" s="70">
        <v>44647.5</v>
      </c>
    </row>
    <row r="164" spans="1:17" s="19" customFormat="1" x14ac:dyDescent="0.2">
      <c r="A164" s="23"/>
      <c r="B164" s="41"/>
      <c r="C164" s="41"/>
      <c r="D164" s="24"/>
      <c r="E164" s="42"/>
      <c r="F164" s="24"/>
      <c r="G164" s="42"/>
      <c r="H164" s="24"/>
      <c r="I164" s="42"/>
      <c r="J164" s="24"/>
      <c r="K164" s="42"/>
      <c r="L164" s="24"/>
      <c r="M164" s="42"/>
    </row>
    <row r="165" spans="1:17" x14ac:dyDescent="0.2">
      <c r="A165" s="81">
        <v>42649</v>
      </c>
      <c r="B165" s="74"/>
      <c r="C165" s="74"/>
      <c r="D165" s="74"/>
      <c r="E165" s="74"/>
      <c r="F165" s="74"/>
      <c r="G165" s="74"/>
      <c r="H165" s="74"/>
      <c r="I165" s="74"/>
      <c r="J165" s="43"/>
      <c r="K165" s="44"/>
      <c r="L165" s="33"/>
      <c r="M165" s="67">
        <v>13</v>
      </c>
      <c r="N165" s="33"/>
      <c r="O165" s="33"/>
      <c r="P165" s="33"/>
      <c r="Q165" s="33"/>
    </row>
  </sheetData>
  <mergeCells count="101">
    <mergeCell ref="G1:M5"/>
    <mergeCell ref="M87:M89"/>
    <mergeCell ref="D88:E88"/>
    <mergeCell ref="F88:G88"/>
    <mergeCell ref="H88:I88"/>
    <mergeCell ref="J88:K88"/>
    <mergeCell ref="A80:A84"/>
    <mergeCell ref="B80:B83"/>
    <mergeCell ref="B84:C84"/>
    <mergeCell ref="A85:C85"/>
    <mergeCell ref="A71:A79"/>
    <mergeCell ref="B71:B73"/>
    <mergeCell ref="B74:B75"/>
    <mergeCell ref="B76:B78"/>
    <mergeCell ref="B79:C79"/>
    <mergeCell ref="A87:C89"/>
    <mergeCell ref="D87:G87"/>
    <mergeCell ref="H87:K87"/>
    <mergeCell ref="L87:L89"/>
    <mergeCell ref="J10:K10"/>
    <mergeCell ref="A57:A59"/>
    <mergeCell ref="B57:B58"/>
    <mergeCell ref="B59:C59"/>
    <mergeCell ref="A60:A62"/>
    <mergeCell ref="B60:B61"/>
    <mergeCell ref="B62:C62"/>
    <mergeCell ref="A63:A70"/>
    <mergeCell ref="B63:B66"/>
    <mergeCell ref="B67:B69"/>
    <mergeCell ref="B70:C70"/>
    <mergeCell ref="A7:M7"/>
    <mergeCell ref="A165:I165"/>
    <mergeCell ref="A90:A106"/>
    <mergeCell ref="B90:B91"/>
    <mergeCell ref="B92:B95"/>
    <mergeCell ref="B96:B98"/>
    <mergeCell ref="B99:B102"/>
    <mergeCell ref="B103:B105"/>
    <mergeCell ref="B106:C106"/>
    <mergeCell ref="A12:A27"/>
    <mergeCell ref="B12:B13"/>
    <mergeCell ref="B14:B17"/>
    <mergeCell ref="B18:B20"/>
    <mergeCell ref="B21:B23"/>
    <mergeCell ref="B24:B26"/>
    <mergeCell ref="B27:C27"/>
    <mergeCell ref="A9:C11"/>
    <mergeCell ref="D9:G9"/>
    <mergeCell ref="H9:K9"/>
    <mergeCell ref="L9:L11"/>
    <mergeCell ref="M9:M11"/>
    <mergeCell ref="D10:E10"/>
    <mergeCell ref="F10:G10"/>
    <mergeCell ref="H10:I10"/>
    <mergeCell ref="A28:A31"/>
    <mergeCell ref="B28:B30"/>
    <mergeCell ref="B31:C31"/>
    <mergeCell ref="A32:A35"/>
    <mergeCell ref="B32:B34"/>
    <mergeCell ref="B35:C35"/>
    <mergeCell ref="A36:A56"/>
    <mergeCell ref="B36:B38"/>
    <mergeCell ref="B39:B40"/>
    <mergeCell ref="B41:B44"/>
    <mergeCell ref="B45:B48"/>
    <mergeCell ref="B49:B51"/>
    <mergeCell ref="B52:B55"/>
    <mergeCell ref="B56:C56"/>
    <mergeCell ref="A107:A110"/>
    <mergeCell ref="B107:B109"/>
    <mergeCell ref="B110:C110"/>
    <mergeCell ref="A111:A114"/>
    <mergeCell ref="B111:B113"/>
    <mergeCell ref="B114:C114"/>
    <mergeCell ref="A115:A133"/>
    <mergeCell ref="B115:B117"/>
    <mergeCell ref="B118:B120"/>
    <mergeCell ref="B121:B123"/>
    <mergeCell ref="B124:B126"/>
    <mergeCell ref="B127:B129"/>
    <mergeCell ref="B130:B132"/>
    <mergeCell ref="B133:C133"/>
    <mergeCell ref="A134:A136"/>
    <mergeCell ref="B134:B135"/>
    <mergeCell ref="B136:C136"/>
    <mergeCell ref="A137:A140"/>
    <mergeCell ref="B137:B139"/>
    <mergeCell ref="B140:C140"/>
    <mergeCell ref="A141:A148"/>
    <mergeCell ref="B141:B144"/>
    <mergeCell ref="B145:B147"/>
    <mergeCell ref="B148:C148"/>
    <mergeCell ref="A149:A157"/>
    <mergeCell ref="B149:B151"/>
    <mergeCell ref="B152:B153"/>
    <mergeCell ref="B154:B156"/>
    <mergeCell ref="B157:C157"/>
    <mergeCell ref="A158:A162"/>
    <mergeCell ref="B158:B161"/>
    <mergeCell ref="B162:C162"/>
    <mergeCell ref="A163:C163"/>
  </mergeCells>
  <pageMargins left="0.7" right="0.7" top="0.75" bottom="0.75" header="0.3" footer="0.3"/>
  <pageSetup scale="65" fitToHeight="3" orientation="landscape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workbookViewId="0">
      <selection activeCell="A7" sqref="A7:K7"/>
    </sheetView>
  </sheetViews>
  <sheetFormatPr defaultRowHeight="12.75" customHeight="1" x14ac:dyDescent="0.2"/>
  <cols>
    <col min="1" max="1" width="17.42578125" bestFit="1" customWidth="1"/>
    <col min="2" max="2" width="8.5703125" bestFit="1" customWidth="1"/>
    <col min="3" max="3" width="15.140625" bestFit="1" customWidth="1"/>
    <col min="4" max="5" width="13.7109375" customWidth="1"/>
    <col min="6" max="6" width="3.140625" customWidth="1"/>
    <col min="7" max="7" width="17.42578125" bestFit="1" customWidth="1"/>
    <col min="8" max="8" width="8.5703125" bestFit="1" customWidth="1"/>
    <col min="9" max="9" width="15.140625" bestFit="1" customWidth="1"/>
    <col min="10" max="10" width="13.7109375" bestFit="1" customWidth="1"/>
    <col min="11" max="11" width="20.140625" bestFit="1" customWidth="1"/>
  </cols>
  <sheetData>
    <row r="1" spans="1:11" ht="21" customHeight="1" x14ac:dyDescent="0.2">
      <c r="A1" s="74"/>
      <c r="B1" s="74"/>
      <c r="C1" s="74"/>
      <c r="D1" s="74"/>
      <c r="E1" s="74"/>
      <c r="F1" s="74"/>
      <c r="G1" s="74"/>
      <c r="H1" s="75" t="s">
        <v>300</v>
      </c>
      <c r="I1" s="75"/>
      <c r="J1" s="75"/>
      <c r="K1" s="75"/>
    </row>
    <row r="2" spans="1:11" ht="21" customHeight="1" x14ac:dyDescent="0.2">
      <c r="A2" s="74"/>
      <c r="B2" s="74"/>
      <c r="C2" s="74"/>
      <c r="D2" s="74"/>
      <c r="E2" s="74"/>
      <c r="F2" s="74"/>
      <c r="G2" s="74"/>
      <c r="H2" s="75"/>
      <c r="I2" s="75"/>
      <c r="J2" s="75"/>
      <c r="K2" s="75"/>
    </row>
    <row r="3" spans="1:11" ht="21" customHeight="1" x14ac:dyDescent="0.2">
      <c r="A3" s="74"/>
      <c r="B3" s="74"/>
      <c r="C3" s="74"/>
      <c r="D3" s="74"/>
      <c r="E3" s="74"/>
      <c r="F3" s="74"/>
      <c r="G3" s="74"/>
      <c r="H3" s="75"/>
      <c r="I3" s="75"/>
      <c r="J3" s="75"/>
      <c r="K3" s="75"/>
    </row>
    <row r="4" spans="1:11" ht="21" customHeight="1" x14ac:dyDescent="0.2">
      <c r="A4" s="74"/>
      <c r="B4" s="74"/>
      <c r="C4" s="74"/>
      <c r="D4" s="74"/>
      <c r="E4" s="74"/>
      <c r="F4" s="74"/>
      <c r="G4" s="74"/>
      <c r="H4" s="75"/>
      <c r="I4" s="75"/>
      <c r="J4" s="75"/>
      <c r="K4" s="75"/>
    </row>
    <row r="5" spans="1:11" ht="21" customHeight="1" x14ac:dyDescent="0.2">
      <c r="A5" s="74"/>
      <c r="B5" s="74"/>
      <c r="C5" s="74"/>
      <c r="D5" s="74"/>
      <c r="E5" s="74"/>
      <c r="F5" s="74"/>
      <c r="G5" s="74"/>
      <c r="H5" s="75"/>
      <c r="I5" s="75"/>
      <c r="J5" s="75"/>
      <c r="K5" s="75"/>
    </row>
    <row r="7" spans="1:11" ht="18.75" customHeight="1" x14ac:dyDescent="0.2">
      <c r="A7" s="76" t="s">
        <v>210</v>
      </c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ht="12.75" customHeight="1" thickBot="1" x14ac:dyDescent="0.25"/>
    <row r="9" spans="1:11" ht="13.5" thickBot="1" x14ac:dyDescent="0.25">
      <c r="A9" s="77" t="s">
        <v>302</v>
      </c>
      <c r="B9" s="74"/>
      <c r="C9" s="74"/>
      <c r="D9" s="65" t="s">
        <v>1</v>
      </c>
      <c r="E9" s="65" t="s">
        <v>2</v>
      </c>
      <c r="F9" s="74"/>
      <c r="G9" s="77" t="s">
        <v>303</v>
      </c>
      <c r="H9" s="74"/>
      <c r="I9" s="74"/>
      <c r="J9" s="65" t="s">
        <v>1</v>
      </c>
      <c r="K9" s="65" t="s">
        <v>2</v>
      </c>
    </row>
    <row r="10" spans="1:11" ht="13.5" thickBot="1" x14ac:dyDescent="0.25">
      <c r="A10" s="78" t="s">
        <v>14</v>
      </c>
      <c r="B10" s="78" t="s">
        <v>15</v>
      </c>
      <c r="C10" s="64" t="s">
        <v>206</v>
      </c>
      <c r="D10" s="6">
        <v>1274</v>
      </c>
      <c r="E10" s="68">
        <v>13753.5</v>
      </c>
      <c r="F10" s="74"/>
      <c r="G10" s="78" t="s">
        <v>14</v>
      </c>
      <c r="H10" s="78" t="s">
        <v>15</v>
      </c>
      <c r="I10" s="64" t="s">
        <v>206</v>
      </c>
      <c r="J10" s="6">
        <v>1303</v>
      </c>
      <c r="K10" s="68">
        <v>14313.5</v>
      </c>
    </row>
    <row r="11" spans="1:11" ht="13.5" thickBot="1" x14ac:dyDescent="0.25">
      <c r="A11" s="79"/>
      <c r="B11" s="79"/>
      <c r="C11" s="64" t="s">
        <v>207</v>
      </c>
      <c r="D11" s="6">
        <v>105</v>
      </c>
      <c r="E11" s="6">
        <v>923</v>
      </c>
      <c r="F11" s="74"/>
      <c r="G11" s="79"/>
      <c r="H11" s="79"/>
      <c r="I11" s="64" t="s">
        <v>207</v>
      </c>
      <c r="J11" s="6">
        <v>96</v>
      </c>
      <c r="K11" s="68">
        <v>889.5</v>
      </c>
    </row>
    <row r="12" spans="1:11" ht="13.5" thickBot="1" x14ac:dyDescent="0.25">
      <c r="A12" s="79"/>
      <c r="B12" s="79"/>
      <c r="C12" s="64" t="s">
        <v>409</v>
      </c>
      <c r="D12" s="6">
        <v>222</v>
      </c>
      <c r="E12" s="6">
        <v>3409</v>
      </c>
      <c r="F12" s="74"/>
      <c r="G12" s="79"/>
      <c r="H12" s="79"/>
      <c r="I12" s="64" t="s">
        <v>409</v>
      </c>
      <c r="J12" s="6">
        <v>219</v>
      </c>
      <c r="K12" s="6">
        <v>3416</v>
      </c>
    </row>
    <row r="13" spans="1:11" ht="13.5" thickBot="1" x14ac:dyDescent="0.25">
      <c r="A13" s="79"/>
      <c r="B13" s="80"/>
      <c r="C13" s="66" t="s">
        <v>6</v>
      </c>
      <c r="D13" s="9">
        <v>1601</v>
      </c>
      <c r="E13" s="69">
        <v>18085.5</v>
      </c>
      <c r="F13" s="74"/>
      <c r="G13" s="79"/>
      <c r="H13" s="79"/>
      <c r="I13" s="64" t="s">
        <v>209</v>
      </c>
      <c r="J13" s="6">
        <v>5</v>
      </c>
      <c r="K13" s="6">
        <v>45</v>
      </c>
    </row>
    <row r="14" spans="1:11" ht="13.5" thickBot="1" x14ac:dyDescent="0.25">
      <c r="A14" s="79"/>
      <c r="B14" s="78" t="s">
        <v>16</v>
      </c>
      <c r="C14" s="64" t="s">
        <v>206</v>
      </c>
      <c r="D14" s="6">
        <v>138</v>
      </c>
      <c r="E14" s="6">
        <v>685</v>
      </c>
      <c r="F14" s="74"/>
      <c r="G14" s="79"/>
      <c r="H14" s="80"/>
      <c r="I14" s="66" t="s">
        <v>6</v>
      </c>
      <c r="J14" s="9">
        <v>1623</v>
      </c>
      <c r="K14" s="9">
        <v>18664</v>
      </c>
    </row>
    <row r="15" spans="1:11" ht="13.5" thickBot="1" x14ac:dyDescent="0.25">
      <c r="A15" s="79"/>
      <c r="B15" s="79"/>
      <c r="C15" s="64" t="s">
        <v>207</v>
      </c>
      <c r="D15" s="6">
        <v>22</v>
      </c>
      <c r="E15" s="68">
        <v>119.5</v>
      </c>
      <c r="F15" s="74"/>
      <c r="G15" s="79"/>
      <c r="H15" s="78" t="s">
        <v>16</v>
      </c>
      <c r="I15" s="64" t="s">
        <v>206</v>
      </c>
      <c r="J15" s="6">
        <v>153</v>
      </c>
      <c r="K15" s="6">
        <v>711</v>
      </c>
    </row>
    <row r="16" spans="1:11" ht="13.5" thickBot="1" x14ac:dyDescent="0.25">
      <c r="A16" s="79"/>
      <c r="B16" s="79"/>
      <c r="C16" s="64" t="s">
        <v>409</v>
      </c>
      <c r="D16" s="6">
        <v>34</v>
      </c>
      <c r="E16" s="6">
        <v>329</v>
      </c>
      <c r="F16" s="74"/>
      <c r="G16" s="79"/>
      <c r="H16" s="79"/>
      <c r="I16" s="64" t="s">
        <v>207</v>
      </c>
      <c r="J16" s="6">
        <v>12</v>
      </c>
      <c r="K16" s="6">
        <v>65</v>
      </c>
    </row>
    <row r="17" spans="1:11" ht="13.5" thickBot="1" x14ac:dyDescent="0.25">
      <c r="A17" s="79"/>
      <c r="B17" s="79"/>
      <c r="C17" s="64" t="s">
        <v>208</v>
      </c>
      <c r="D17" s="6">
        <v>30</v>
      </c>
      <c r="E17" s="6">
        <v>114</v>
      </c>
      <c r="F17" s="74"/>
      <c r="G17" s="79"/>
      <c r="H17" s="79"/>
      <c r="I17" s="64" t="s">
        <v>409</v>
      </c>
      <c r="J17" s="6">
        <v>40</v>
      </c>
      <c r="K17" s="6">
        <v>392</v>
      </c>
    </row>
    <row r="18" spans="1:11" ht="13.5" thickBot="1" x14ac:dyDescent="0.25">
      <c r="A18" s="79"/>
      <c r="B18" s="79"/>
      <c r="C18" s="64" t="s">
        <v>209</v>
      </c>
      <c r="D18" s="6">
        <v>47</v>
      </c>
      <c r="E18" s="68">
        <v>180.5</v>
      </c>
      <c r="F18" s="74"/>
      <c r="G18" s="79"/>
      <c r="H18" s="79"/>
      <c r="I18" s="64" t="s">
        <v>208</v>
      </c>
      <c r="J18" s="6">
        <v>21</v>
      </c>
      <c r="K18" s="6">
        <v>80</v>
      </c>
    </row>
    <row r="19" spans="1:11" ht="13.5" thickBot="1" x14ac:dyDescent="0.25">
      <c r="A19" s="79"/>
      <c r="B19" s="80"/>
      <c r="C19" s="66" t="s">
        <v>6</v>
      </c>
      <c r="D19" s="9">
        <v>271</v>
      </c>
      <c r="E19" s="9">
        <v>1428</v>
      </c>
      <c r="F19" s="74"/>
      <c r="G19" s="79"/>
      <c r="H19" s="79"/>
      <c r="I19" s="64" t="s">
        <v>209</v>
      </c>
      <c r="J19" s="6">
        <v>46</v>
      </c>
      <c r="K19" s="6">
        <v>171</v>
      </c>
    </row>
    <row r="20" spans="1:11" ht="13.5" thickBot="1" x14ac:dyDescent="0.25">
      <c r="A20" s="80"/>
      <c r="B20" s="110" t="s">
        <v>6</v>
      </c>
      <c r="C20" s="111"/>
      <c r="D20" s="9">
        <v>1872</v>
      </c>
      <c r="E20" s="69">
        <v>19513.5</v>
      </c>
      <c r="F20" s="74"/>
      <c r="G20" s="79"/>
      <c r="H20" s="80"/>
      <c r="I20" s="66" t="s">
        <v>6</v>
      </c>
      <c r="J20" s="9">
        <v>272</v>
      </c>
      <c r="K20" s="9">
        <v>1419</v>
      </c>
    </row>
    <row r="21" spans="1:11" ht="13.5" thickBot="1" x14ac:dyDescent="0.25">
      <c r="A21" s="78" t="s">
        <v>11</v>
      </c>
      <c r="B21" s="78" t="s">
        <v>15</v>
      </c>
      <c r="C21" s="64" t="s">
        <v>206</v>
      </c>
      <c r="D21" s="6">
        <v>1333</v>
      </c>
      <c r="E21" s="6">
        <v>13697</v>
      </c>
      <c r="F21" s="74"/>
      <c r="G21" s="80"/>
      <c r="H21" s="110" t="s">
        <v>6</v>
      </c>
      <c r="I21" s="111"/>
      <c r="J21" s="9">
        <v>1895</v>
      </c>
      <c r="K21" s="9">
        <v>20083</v>
      </c>
    </row>
    <row r="22" spans="1:11" ht="13.5" thickBot="1" x14ac:dyDescent="0.25">
      <c r="A22" s="79"/>
      <c r="B22" s="79"/>
      <c r="C22" s="64" t="s">
        <v>207</v>
      </c>
      <c r="D22" s="6">
        <v>465</v>
      </c>
      <c r="E22" s="6">
        <v>2202</v>
      </c>
      <c r="F22" s="74"/>
      <c r="G22" s="78" t="s">
        <v>11</v>
      </c>
      <c r="H22" s="78" t="s">
        <v>15</v>
      </c>
      <c r="I22" s="64" t="s">
        <v>206</v>
      </c>
      <c r="J22" s="6">
        <v>1343</v>
      </c>
      <c r="K22" s="68">
        <v>13611.5</v>
      </c>
    </row>
    <row r="23" spans="1:11" ht="13.5" thickBot="1" x14ac:dyDescent="0.25">
      <c r="A23" s="79"/>
      <c r="B23" s="79"/>
      <c r="C23" s="64" t="s">
        <v>409</v>
      </c>
      <c r="D23" s="6">
        <v>387</v>
      </c>
      <c r="E23" s="6">
        <v>5415</v>
      </c>
      <c r="F23" s="74"/>
      <c r="G23" s="79"/>
      <c r="H23" s="79"/>
      <c r="I23" s="64" t="s">
        <v>207</v>
      </c>
      <c r="J23" s="6">
        <v>501</v>
      </c>
      <c r="K23" s="68">
        <v>2315.5</v>
      </c>
    </row>
    <row r="24" spans="1:11" ht="13.5" thickBot="1" x14ac:dyDescent="0.25">
      <c r="A24" s="79"/>
      <c r="B24" s="79"/>
      <c r="C24" s="64" t="s">
        <v>208</v>
      </c>
      <c r="D24" s="6">
        <v>1</v>
      </c>
      <c r="E24" s="6">
        <v>9</v>
      </c>
      <c r="F24" s="74"/>
      <c r="G24" s="79"/>
      <c r="H24" s="79"/>
      <c r="I24" s="64" t="s">
        <v>409</v>
      </c>
      <c r="J24" s="6">
        <v>377</v>
      </c>
      <c r="K24" s="6">
        <v>5216</v>
      </c>
    </row>
    <row r="25" spans="1:11" ht="13.5" thickBot="1" x14ac:dyDescent="0.25">
      <c r="A25" s="79"/>
      <c r="B25" s="79"/>
      <c r="C25" s="64" t="s">
        <v>209</v>
      </c>
      <c r="D25" s="6">
        <v>2</v>
      </c>
      <c r="E25" s="6">
        <v>18</v>
      </c>
      <c r="F25" s="74"/>
      <c r="G25" s="79"/>
      <c r="H25" s="79"/>
      <c r="I25" s="64" t="s">
        <v>209</v>
      </c>
      <c r="J25" s="6">
        <v>2</v>
      </c>
      <c r="K25" s="6">
        <v>16</v>
      </c>
    </row>
    <row r="26" spans="1:11" ht="13.5" thickBot="1" x14ac:dyDescent="0.25">
      <c r="A26" s="79"/>
      <c r="B26" s="80"/>
      <c r="C26" s="66" t="s">
        <v>6</v>
      </c>
      <c r="D26" s="9">
        <v>2188</v>
      </c>
      <c r="E26" s="9">
        <v>21341</v>
      </c>
      <c r="F26" s="74"/>
      <c r="G26" s="79"/>
      <c r="H26" s="80"/>
      <c r="I26" s="66" t="s">
        <v>6</v>
      </c>
      <c r="J26" s="9">
        <v>2223</v>
      </c>
      <c r="K26" s="9">
        <v>21159</v>
      </c>
    </row>
    <row r="27" spans="1:11" ht="13.5" thickBot="1" x14ac:dyDescent="0.25">
      <c r="A27" s="79"/>
      <c r="B27" s="78" t="s">
        <v>16</v>
      </c>
      <c r="C27" s="64" t="s">
        <v>206</v>
      </c>
      <c r="D27" s="6">
        <v>567</v>
      </c>
      <c r="E27" s="6">
        <v>2540</v>
      </c>
      <c r="F27" s="74"/>
      <c r="G27" s="79"/>
      <c r="H27" s="78" t="s">
        <v>16</v>
      </c>
      <c r="I27" s="64" t="s">
        <v>206</v>
      </c>
      <c r="J27" s="6">
        <v>490</v>
      </c>
      <c r="K27" s="68">
        <v>2056.5</v>
      </c>
    </row>
    <row r="28" spans="1:11" ht="13.5" thickBot="1" x14ac:dyDescent="0.25">
      <c r="A28" s="79"/>
      <c r="B28" s="79"/>
      <c r="C28" s="64" t="s">
        <v>207</v>
      </c>
      <c r="D28" s="6">
        <v>28</v>
      </c>
      <c r="E28" s="6">
        <v>134</v>
      </c>
      <c r="F28" s="74"/>
      <c r="G28" s="79"/>
      <c r="H28" s="79"/>
      <c r="I28" s="64" t="s">
        <v>207</v>
      </c>
      <c r="J28" s="6">
        <v>35</v>
      </c>
      <c r="K28" s="6">
        <v>154</v>
      </c>
    </row>
    <row r="29" spans="1:11" ht="13.5" thickBot="1" x14ac:dyDescent="0.25">
      <c r="A29" s="79"/>
      <c r="B29" s="79"/>
      <c r="C29" s="64" t="s">
        <v>409</v>
      </c>
      <c r="D29" s="6">
        <v>110</v>
      </c>
      <c r="E29" s="6">
        <v>986</v>
      </c>
      <c r="F29" s="74"/>
      <c r="G29" s="79"/>
      <c r="H29" s="79"/>
      <c r="I29" s="64" t="s">
        <v>409</v>
      </c>
      <c r="J29" s="6">
        <v>112</v>
      </c>
      <c r="K29" s="6">
        <v>1028</v>
      </c>
    </row>
    <row r="30" spans="1:11" ht="13.5" thickBot="1" x14ac:dyDescent="0.25">
      <c r="A30" s="79"/>
      <c r="B30" s="79"/>
      <c r="C30" s="64" t="s">
        <v>208</v>
      </c>
      <c r="D30" s="6">
        <v>18</v>
      </c>
      <c r="E30" s="6">
        <v>64</v>
      </c>
      <c r="F30" s="74"/>
      <c r="G30" s="79"/>
      <c r="H30" s="79"/>
      <c r="I30" s="64" t="s">
        <v>208</v>
      </c>
      <c r="J30" s="6">
        <v>14</v>
      </c>
      <c r="K30" s="6">
        <v>52</v>
      </c>
    </row>
    <row r="31" spans="1:11" ht="12.75" customHeight="1" thickBot="1" x14ac:dyDescent="0.25">
      <c r="A31" s="79"/>
      <c r="B31" s="79"/>
      <c r="C31" s="64" t="s">
        <v>209</v>
      </c>
      <c r="D31" s="6">
        <v>18</v>
      </c>
      <c r="E31" s="6">
        <v>69</v>
      </c>
      <c r="G31" s="79"/>
      <c r="H31" s="79"/>
      <c r="I31" s="64" t="s">
        <v>209</v>
      </c>
      <c r="J31" s="6">
        <v>17</v>
      </c>
      <c r="K31" s="6">
        <v>65</v>
      </c>
    </row>
    <row r="32" spans="1:11" s="63" customFormat="1" ht="12.75" customHeight="1" thickBot="1" x14ac:dyDescent="0.25">
      <c r="A32" s="79"/>
      <c r="B32" s="80"/>
      <c r="C32" s="66" t="s">
        <v>6</v>
      </c>
      <c r="D32" s="9">
        <v>741</v>
      </c>
      <c r="E32" s="9">
        <v>3793</v>
      </c>
      <c r="G32" s="79"/>
      <c r="H32" s="80"/>
      <c r="I32" s="66" t="s">
        <v>6</v>
      </c>
      <c r="J32" s="9">
        <v>668</v>
      </c>
      <c r="K32" s="69">
        <v>3355.5</v>
      </c>
    </row>
    <row r="33" spans="1:11" s="63" customFormat="1" ht="12.75" customHeight="1" thickBot="1" x14ac:dyDescent="0.25">
      <c r="A33" s="80"/>
      <c r="B33" s="110" t="s">
        <v>6</v>
      </c>
      <c r="C33" s="111"/>
      <c r="D33" s="9">
        <v>2929</v>
      </c>
      <c r="E33" s="9">
        <v>25134</v>
      </c>
      <c r="G33" s="80"/>
      <c r="H33" s="110" t="s">
        <v>6</v>
      </c>
      <c r="I33" s="111"/>
      <c r="J33" s="9">
        <v>2891</v>
      </c>
      <c r="K33" s="69">
        <v>24514.5</v>
      </c>
    </row>
    <row r="34" spans="1:11" s="63" customFormat="1" ht="12.75" customHeight="1" thickBot="1" x14ac:dyDescent="0.25">
      <c r="A34" s="71" t="s">
        <v>6</v>
      </c>
      <c r="B34" s="72"/>
      <c r="C34" s="73"/>
      <c r="D34" s="11">
        <v>4801</v>
      </c>
      <c r="E34" s="70">
        <v>44647.5</v>
      </c>
      <c r="G34" s="71" t="s">
        <v>6</v>
      </c>
      <c r="H34" s="72"/>
      <c r="I34" s="73"/>
      <c r="J34" s="11">
        <v>4786</v>
      </c>
      <c r="K34" s="70">
        <v>44597.5</v>
      </c>
    </row>
    <row r="35" spans="1:11" s="19" customFormat="1" ht="12.75" customHeight="1" x14ac:dyDescent="0.2">
      <c r="A35" s="116"/>
      <c r="B35" s="116"/>
      <c r="C35" s="116"/>
      <c r="G35" s="117"/>
      <c r="H35" s="117"/>
      <c r="I35" s="117"/>
      <c r="J35" s="117"/>
      <c r="K35" s="117"/>
    </row>
    <row r="36" spans="1:11" x14ac:dyDescent="0.2">
      <c r="A36" s="81">
        <v>42649</v>
      </c>
      <c r="B36" s="81"/>
      <c r="C36" s="81"/>
      <c r="D36" s="81"/>
      <c r="E36" s="81"/>
      <c r="F36" s="81"/>
      <c r="G36" s="81"/>
      <c r="H36" s="82">
        <v>14</v>
      </c>
      <c r="I36" s="82"/>
      <c r="J36" s="82"/>
      <c r="K36" s="82"/>
    </row>
  </sheetData>
  <mergeCells count="28">
    <mergeCell ref="A35:C35"/>
    <mergeCell ref="G35:K35"/>
    <mergeCell ref="A36:G36"/>
    <mergeCell ref="H36:K36"/>
    <mergeCell ref="G10:G21"/>
    <mergeCell ref="H10:H14"/>
    <mergeCell ref="H15:H20"/>
    <mergeCell ref="H21:I21"/>
    <mergeCell ref="G22:G33"/>
    <mergeCell ref="H22:H26"/>
    <mergeCell ref="H27:H32"/>
    <mergeCell ref="H33:I33"/>
    <mergeCell ref="G34:I34"/>
    <mergeCell ref="A1:G5"/>
    <mergeCell ref="H1:K5"/>
    <mergeCell ref="A7:K7"/>
    <mergeCell ref="F9:F30"/>
    <mergeCell ref="G9:I9"/>
    <mergeCell ref="A9:C9"/>
    <mergeCell ref="A10:A20"/>
    <mergeCell ref="B10:B13"/>
    <mergeCell ref="B14:B19"/>
    <mergeCell ref="B20:C20"/>
    <mergeCell ref="A21:A33"/>
    <mergeCell ref="B21:B26"/>
    <mergeCell ref="B27:B32"/>
    <mergeCell ref="B33:C33"/>
    <mergeCell ref="A34:C34"/>
  </mergeCells>
  <pageMargins left="0.7" right="0.7" top="0.75" bottom="0.75" header="0.3" footer="0.3"/>
  <pageSetup scale="86" orientation="landscape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workbookViewId="0">
      <selection activeCell="A7" sqref="A7:L7"/>
    </sheetView>
  </sheetViews>
  <sheetFormatPr defaultRowHeight="12.75" customHeight="1" x14ac:dyDescent="0.2"/>
  <cols>
    <col min="1" max="1" width="10.85546875" bestFit="1" customWidth="1"/>
    <col min="2" max="2" width="28.28515625" bestFit="1" customWidth="1"/>
    <col min="3" max="3" width="18.85546875" bestFit="1" customWidth="1"/>
    <col min="4" max="4" width="13.7109375" style="26" bestFit="1" customWidth="1"/>
    <col min="5" max="5" width="8.7109375" bestFit="1" customWidth="1"/>
    <col min="6" max="6" width="13.7109375" style="26" bestFit="1" customWidth="1"/>
    <col min="7" max="7" width="7.42578125" bestFit="1" customWidth="1"/>
    <col min="8" max="8" width="13.7109375" style="26" bestFit="1" customWidth="1"/>
    <col min="9" max="9" width="8.7109375" bestFit="1" customWidth="1"/>
    <col min="10" max="10" width="13.7109375" style="26" bestFit="1" customWidth="1"/>
    <col min="11" max="11" width="12.42578125" bestFit="1" customWidth="1"/>
    <col min="12" max="12" width="18.85546875" style="26" bestFit="1" customWidth="1"/>
  </cols>
  <sheetData>
    <row r="1" spans="1:12" ht="21" customHeight="1" x14ac:dyDescent="0.2">
      <c r="A1" s="74"/>
      <c r="B1" s="74"/>
      <c r="C1" s="74"/>
      <c r="D1" s="74"/>
      <c r="E1" s="74"/>
      <c r="F1" s="74"/>
      <c r="G1" s="75" t="s">
        <v>300</v>
      </c>
      <c r="H1" s="74"/>
      <c r="I1" s="74"/>
      <c r="J1" s="74"/>
      <c r="K1" s="74"/>
      <c r="L1" s="74"/>
    </row>
    <row r="2" spans="1:12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12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7" spans="1:12" ht="18.75" customHeight="1" x14ac:dyDescent="0.2">
      <c r="A7" s="76" t="s">
        <v>211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</row>
    <row r="9" spans="1:12" x14ac:dyDescent="0.2">
      <c r="A9" s="77" t="s">
        <v>303</v>
      </c>
      <c r="B9" s="74"/>
      <c r="C9" s="102" t="s">
        <v>15</v>
      </c>
      <c r="D9" s="108"/>
      <c r="E9" s="108"/>
      <c r="F9" s="103"/>
      <c r="G9" s="102" t="s">
        <v>16</v>
      </c>
      <c r="H9" s="108"/>
      <c r="I9" s="108"/>
      <c r="J9" s="103"/>
      <c r="K9" s="102" t="s">
        <v>54</v>
      </c>
      <c r="L9" s="104" t="s">
        <v>55</v>
      </c>
    </row>
    <row r="10" spans="1:12" x14ac:dyDescent="0.2">
      <c r="A10" s="74"/>
      <c r="B10" s="74"/>
      <c r="C10" s="102" t="s">
        <v>14</v>
      </c>
      <c r="D10" s="103"/>
      <c r="E10" s="102" t="s">
        <v>11</v>
      </c>
      <c r="F10" s="103"/>
      <c r="G10" s="102" t="s">
        <v>14</v>
      </c>
      <c r="H10" s="103"/>
      <c r="I10" s="102" t="s">
        <v>11</v>
      </c>
      <c r="J10" s="103"/>
      <c r="K10" s="79"/>
      <c r="L10" s="109"/>
    </row>
    <row r="11" spans="1:12" x14ac:dyDescent="0.2">
      <c r="A11" s="74"/>
      <c r="B11" s="74"/>
      <c r="C11" s="3" t="s">
        <v>1</v>
      </c>
      <c r="D11" s="25" t="s">
        <v>2</v>
      </c>
      <c r="E11" s="3" t="s">
        <v>1</v>
      </c>
      <c r="F11" s="25" t="s">
        <v>2</v>
      </c>
      <c r="G11" s="3" t="s">
        <v>1</v>
      </c>
      <c r="H11" s="25" t="s">
        <v>2</v>
      </c>
      <c r="I11" s="3" t="s">
        <v>1</v>
      </c>
      <c r="J11" s="25" t="s">
        <v>2</v>
      </c>
      <c r="K11" s="80"/>
      <c r="L11" s="105"/>
    </row>
    <row r="12" spans="1:12" x14ac:dyDescent="0.2">
      <c r="A12" s="78" t="s">
        <v>212</v>
      </c>
      <c r="B12" s="4" t="s">
        <v>24</v>
      </c>
      <c r="C12" s="6">
        <v>40</v>
      </c>
      <c r="D12" s="15">
        <v>394</v>
      </c>
      <c r="E12" s="6">
        <v>56</v>
      </c>
      <c r="F12" s="15">
        <v>329</v>
      </c>
      <c r="G12" s="6">
        <v>36</v>
      </c>
      <c r="H12" s="15">
        <v>146</v>
      </c>
      <c r="I12" s="6">
        <v>60</v>
      </c>
      <c r="J12" s="15">
        <v>241</v>
      </c>
      <c r="K12" s="6">
        <v>192</v>
      </c>
      <c r="L12" s="15">
        <v>1110</v>
      </c>
    </row>
    <row r="13" spans="1:12" x14ac:dyDescent="0.2">
      <c r="A13" s="79"/>
      <c r="B13" s="4" t="s">
        <v>25</v>
      </c>
      <c r="C13" s="6">
        <v>212</v>
      </c>
      <c r="D13" s="15">
        <v>3297</v>
      </c>
      <c r="E13" s="6">
        <v>357</v>
      </c>
      <c r="F13" s="15">
        <v>4971</v>
      </c>
      <c r="G13" s="6">
        <v>46</v>
      </c>
      <c r="H13" s="15">
        <v>407</v>
      </c>
      <c r="I13" s="6">
        <v>109</v>
      </c>
      <c r="J13" s="15">
        <v>1024</v>
      </c>
      <c r="K13" s="6">
        <v>724</v>
      </c>
      <c r="L13" s="15">
        <v>9699</v>
      </c>
    </row>
    <row r="14" spans="1:12" x14ac:dyDescent="0.2">
      <c r="A14" s="79"/>
      <c r="B14" s="4" t="s">
        <v>26</v>
      </c>
      <c r="C14" s="6">
        <v>10</v>
      </c>
      <c r="D14" s="15">
        <v>144</v>
      </c>
      <c r="E14" s="6">
        <v>23</v>
      </c>
      <c r="F14" s="15">
        <v>264</v>
      </c>
      <c r="G14" s="6">
        <v>2</v>
      </c>
      <c r="H14" s="15">
        <v>4</v>
      </c>
      <c r="I14" s="6">
        <v>3</v>
      </c>
      <c r="J14" s="15">
        <v>8</v>
      </c>
      <c r="K14" s="6">
        <v>38</v>
      </c>
      <c r="L14" s="15">
        <v>420</v>
      </c>
    </row>
    <row r="15" spans="1:12" x14ac:dyDescent="0.2">
      <c r="A15" s="79"/>
      <c r="B15" s="4" t="s">
        <v>27</v>
      </c>
      <c r="C15" s="6">
        <v>51</v>
      </c>
      <c r="D15" s="15">
        <v>508</v>
      </c>
      <c r="E15" s="6">
        <v>72</v>
      </c>
      <c r="F15" s="15">
        <v>415</v>
      </c>
      <c r="G15" s="6">
        <v>59</v>
      </c>
      <c r="H15" s="15">
        <v>257</v>
      </c>
      <c r="I15" s="6">
        <v>100</v>
      </c>
      <c r="J15" s="15">
        <v>394</v>
      </c>
      <c r="K15" s="6">
        <v>282</v>
      </c>
      <c r="L15" s="15">
        <v>1574</v>
      </c>
    </row>
    <row r="16" spans="1:12" x14ac:dyDescent="0.2">
      <c r="A16" s="79"/>
      <c r="B16" s="4" t="s">
        <v>28</v>
      </c>
      <c r="C16" s="5"/>
      <c r="D16" s="39"/>
      <c r="E16" s="5"/>
      <c r="F16" s="39"/>
      <c r="G16" s="6">
        <v>2</v>
      </c>
      <c r="H16" s="15">
        <v>6</v>
      </c>
      <c r="I16" s="6">
        <v>1</v>
      </c>
      <c r="J16" s="15">
        <v>7</v>
      </c>
      <c r="K16" s="6">
        <v>3</v>
      </c>
      <c r="L16" s="15">
        <v>13</v>
      </c>
    </row>
    <row r="17" spans="1:12" x14ac:dyDescent="0.2">
      <c r="A17" s="79"/>
      <c r="B17" s="4" t="s">
        <v>29</v>
      </c>
      <c r="C17" s="6">
        <v>11</v>
      </c>
      <c r="D17" s="15">
        <v>177</v>
      </c>
      <c r="E17" s="6">
        <v>27</v>
      </c>
      <c r="F17" s="15">
        <v>372.5</v>
      </c>
      <c r="G17" s="6">
        <v>4</v>
      </c>
      <c r="H17" s="15">
        <v>24</v>
      </c>
      <c r="I17" s="6">
        <v>6</v>
      </c>
      <c r="J17" s="15">
        <v>43.5</v>
      </c>
      <c r="K17" s="6">
        <v>48</v>
      </c>
      <c r="L17" s="15">
        <v>617</v>
      </c>
    </row>
    <row r="18" spans="1:12" x14ac:dyDescent="0.2">
      <c r="A18" s="79"/>
      <c r="B18" s="4" t="s">
        <v>30</v>
      </c>
      <c r="C18" s="6">
        <v>34</v>
      </c>
      <c r="D18" s="15">
        <v>372</v>
      </c>
      <c r="E18" s="6">
        <v>114</v>
      </c>
      <c r="F18" s="15">
        <v>470</v>
      </c>
      <c r="G18" s="6">
        <v>7</v>
      </c>
      <c r="H18" s="15">
        <v>36</v>
      </c>
      <c r="I18" s="6">
        <v>12</v>
      </c>
      <c r="J18" s="15">
        <v>61</v>
      </c>
      <c r="K18" s="6">
        <v>167</v>
      </c>
      <c r="L18" s="15">
        <v>939</v>
      </c>
    </row>
    <row r="19" spans="1:12" x14ac:dyDescent="0.2">
      <c r="A19" s="79"/>
      <c r="B19" s="4" t="s">
        <v>31</v>
      </c>
      <c r="C19" s="6">
        <v>9</v>
      </c>
      <c r="D19" s="15">
        <v>87</v>
      </c>
      <c r="E19" s="6">
        <v>12</v>
      </c>
      <c r="F19" s="15">
        <v>96</v>
      </c>
      <c r="G19" s="6">
        <v>26</v>
      </c>
      <c r="H19" s="15">
        <v>111</v>
      </c>
      <c r="I19" s="6">
        <v>37</v>
      </c>
      <c r="J19" s="15">
        <v>157</v>
      </c>
      <c r="K19" s="6">
        <v>84</v>
      </c>
      <c r="L19" s="15">
        <v>451</v>
      </c>
    </row>
    <row r="20" spans="1:12" x14ac:dyDescent="0.2">
      <c r="A20" s="79"/>
      <c r="B20" s="4" t="s">
        <v>32</v>
      </c>
      <c r="C20" s="6">
        <v>11</v>
      </c>
      <c r="D20" s="15">
        <v>97</v>
      </c>
      <c r="E20" s="6">
        <v>20</v>
      </c>
      <c r="F20" s="15">
        <v>137</v>
      </c>
      <c r="G20" s="6">
        <v>34</v>
      </c>
      <c r="H20" s="15">
        <v>159</v>
      </c>
      <c r="I20" s="6">
        <v>42</v>
      </c>
      <c r="J20" s="15">
        <v>183.5</v>
      </c>
      <c r="K20" s="6">
        <v>107</v>
      </c>
      <c r="L20" s="15">
        <v>576.5</v>
      </c>
    </row>
    <row r="21" spans="1:12" x14ac:dyDescent="0.2">
      <c r="A21" s="80"/>
      <c r="B21" s="7" t="s">
        <v>6</v>
      </c>
      <c r="C21" s="9">
        <v>378</v>
      </c>
      <c r="D21" s="16">
        <v>5076</v>
      </c>
      <c r="E21" s="9">
        <v>681</v>
      </c>
      <c r="F21" s="16">
        <v>7054.5</v>
      </c>
      <c r="G21" s="9">
        <v>216</v>
      </c>
      <c r="H21" s="16">
        <v>1150</v>
      </c>
      <c r="I21" s="9">
        <v>370</v>
      </c>
      <c r="J21" s="16">
        <v>2119</v>
      </c>
      <c r="K21" s="9">
        <v>1645</v>
      </c>
      <c r="L21" s="16">
        <v>15399.5</v>
      </c>
    </row>
    <row r="22" spans="1:12" x14ac:dyDescent="0.2">
      <c r="A22" s="78" t="s">
        <v>88</v>
      </c>
      <c r="B22" s="4" t="s">
        <v>24</v>
      </c>
      <c r="C22" s="6">
        <v>286</v>
      </c>
      <c r="D22" s="15">
        <v>2911</v>
      </c>
      <c r="E22" s="6">
        <v>480</v>
      </c>
      <c r="F22" s="15">
        <v>3662.5</v>
      </c>
      <c r="G22" s="6">
        <v>7</v>
      </c>
      <c r="H22" s="15">
        <v>29</v>
      </c>
      <c r="I22" s="6">
        <v>87</v>
      </c>
      <c r="J22" s="15">
        <v>347</v>
      </c>
      <c r="K22" s="6">
        <v>860</v>
      </c>
      <c r="L22" s="15">
        <v>6949.5</v>
      </c>
    </row>
    <row r="23" spans="1:12" x14ac:dyDescent="0.2">
      <c r="A23" s="79"/>
      <c r="B23" s="4" t="s">
        <v>25</v>
      </c>
      <c r="C23" s="6">
        <v>124</v>
      </c>
      <c r="D23" s="15">
        <v>1824</v>
      </c>
      <c r="E23" s="6">
        <v>30</v>
      </c>
      <c r="F23" s="15">
        <v>385</v>
      </c>
      <c r="G23" s="6">
        <v>1</v>
      </c>
      <c r="H23" s="15">
        <v>11</v>
      </c>
      <c r="I23" s="6">
        <v>7</v>
      </c>
      <c r="J23" s="15">
        <v>18</v>
      </c>
      <c r="K23" s="6">
        <v>162</v>
      </c>
      <c r="L23" s="15">
        <v>2238</v>
      </c>
    </row>
    <row r="24" spans="1:12" x14ac:dyDescent="0.2">
      <c r="A24" s="79"/>
      <c r="B24" s="4" t="s">
        <v>26</v>
      </c>
      <c r="C24" s="6">
        <v>42</v>
      </c>
      <c r="D24" s="15">
        <v>705</v>
      </c>
      <c r="E24" s="6">
        <v>56</v>
      </c>
      <c r="F24" s="15">
        <v>642.5</v>
      </c>
      <c r="G24" s="5"/>
      <c r="H24" s="39"/>
      <c r="I24" s="6">
        <v>6</v>
      </c>
      <c r="J24" s="15">
        <v>17</v>
      </c>
      <c r="K24" s="6">
        <v>104</v>
      </c>
      <c r="L24" s="15">
        <v>1364.5</v>
      </c>
    </row>
    <row r="25" spans="1:12" x14ac:dyDescent="0.2">
      <c r="A25" s="79"/>
      <c r="B25" s="4" t="s">
        <v>27</v>
      </c>
      <c r="C25" s="6">
        <v>333</v>
      </c>
      <c r="D25" s="15">
        <v>3133</v>
      </c>
      <c r="E25" s="6">
        <v>475</v>
      </c>
      <c r="F25" s="15">
        <v>4392</v>
      </c>
      <c r="G25" s="6">
        <v>33</v>
      </c>
      <c r="H25" s="15">
        <v>154</v>
      </c>
      <c r="I25" s="6">
        <v>111</v>
      </c>
      <c r="J25" s="15">
        <v>446.5</v>
      </c>
      <c r="K25" s="6">
        <v>952</v>
      </c>
      <c r="L25" s="15">
        <v>8125.5</v>
      </c>
    </row>
    <row r="26" spans="1:12" x14ac:dyDescent="0.2">
      <c r="A26" s="79"/>
      <c r="B26" s="4" t="s">
        <v>28</v>
      </c>
      <c r="C26" s="6">
        <v>1</v>
      </c>
      <c r="D26" s="15">
        <v>13</v>
      </c>
      <c r="E26" s="6">
        <v>1</v>
      </c>
      <c r="F26" s="15">
        <v>10</v>
      </c>
      <c r="G26" s="6">
        <v>2</v>
      </c>
      <c r="H26" s="15">
        <v>6</v>
      </c>
      <c r="I26" s="5"/>
      <c r="J26" s="39"/>
      <c r="K26" s="6">
        <v>4</v>
      </c>
      <c r="L26" s="15">
        <v>29</v>
      </c>
    </row>
    <row r="27" spans="1:12" x14ac:dyDescent="0.2">
      <c r="A27" s="79"/>
      <c r="B27" s="4" t="s">
        <v>29</v>
      </c>
      <c r="C27" s="6">
        <v>34</v>
      </c>
      <c r="D27" s="15">
        <v>506.5</v>
      </c>
      <c r="E27" s="6">
        <v>30</v>
      </c>
      <c r="F27" s="15">
        <v>411</v>
      </c>
      <c r="G27" s="5"/>
      <c r="H27" s="39"/>
      <c r="I27" s="5"/>
      <c r="J27" s="39"/>
      <c r="K27" s="6">
        <v>64</v>
      </c>
      <c r="L27" s="15">
        <v>917.5</v>
      </c>
    </row>
    <row r="28" spans="1:12" x14ac:dyDescent="0.2">
      <c r="A28" s="79"/>
      <c r="B28" s="4" t="s">
        <v>30</v>
      </c>
      <c r="C28" s="6">
        <v>7</v>
      </c>
      <c r="D28" s="15">
        <v>78</v>
      </c>
      <c r="E28" s="6">
        <v>13</v>
      </c>
      <c r="F28" s="15">
        <v>123</v>
      </c>
      <c r="G28" s="5"/>
      <c r="H28" s="39"/>
      <c r="I28" s="6">
        <v>2</v>
      </c>
      <c r="J28" s="15">
        <v>10</v>
      </c>
      <c r="K28" s="6">
        <v>22</v>
      </c>
      <c r="L28" s="15">
        <v>211</v>
      </c>
    </row>
    <row r="29" spans="1:12" x14ac:dyDescent="0.2">
      <c r="A29" s="79"/>
      <c r="B29" s="4" t="s">
        <v>31</v>
      </c>
      <c r="C29" s="6">
        <v>264</v>
      </c>
      <c r="D29" s="15">
        <v>2634</v>
      </c>
      <c r="E29" s="6">
        <v>272</v>
      </c>
      <c r="F29" s="15">
        <v>2683.5</v>
      </c>
      <c r="G29" s="6">
        <v>12</v>
      </c>
      <c r="H29" s="15">
        <v>63</v>
      </c>
      <c r="I29" s="6">
        <v>63</v>
      </c>
      <c r="J29" s="15">
        <v>301</v>
      </c>
      <c r="K29" s="6">
        <v>611</v>
      </c>
      <c r="L29" s="15">
        <v>5681.5</v>
      </c>
    </row>
    <row r="30" spans="1:12" x14ac:dyDescent="0.2">
      <c r="A30" s="79"/>
      <c r="B30" s="4" t="s">
        <v>32</v>
      </c>
      <c r="C30" s="6">
        <v>154</v>
      </c>
      <c r="D30" s="15">
        <v>1783.5</v>
      </c>
      <c r="E30" s="6">
        <v>185</v>
      </c>
      <c r="F30" s="15">
        <v>1795</v>
      </c>
      <c r="G30" s="6">
        <v>1</v>
      </c>
      <c r="H30" s="15">
        <v>6</v>
      </c>
      <c r="I30" s="6">
        <v>22</v>
      </c>
      <c r="J30" s="15">
        <v>97</v>
      </c>
      <c r="K30" s="6">
        <v>362</v>
      </c>
      <c r="L30" s="15">
        <v>3681.5</v>
      </c>
    </row>
    <row r="31" spans="1:12" x14ac:dyDescent="0.2">
      <c r="A31" s="80"/>
      <c r="B31" s="7" t="s">
        <v>6</v>
      </c>
      <c r="C31" s="9">
        <v>1245</v>
      </c>
      <c r="D31" s="16">
        <v>13588</v>
      </c>
      <c r="E31" s="9">
        <v>1542</v>
      </c>
      <c r="F31" s="16">
        <v>14104.5</v>
      </c>
      <c r="G31" s="9">
        <v>56</v>
      </c>
      <c r="H31" s="16">
        <v>269</v>
      </c>
      <c r="I31" s="9">
        <v>298</v>
      </c>
      <c r="J31" s="16">
        <v>1236.5</v>
      </c>
      <c r="K31" s="9">
        <v>3141</v>
      </c>
      <c r="L31" s="16">
        <v>29198</v>
      </c>
    </row>
    <row r="32" spans="1:12" x14ac:dyDescent="0.2">
      <c r="A32" s="71" t="s">
        <v>6</v>
      </c>
      <c r="B32" s="73"/>
      <c r="C32" s="11">
        <v>1623</v>
      </c>
      <c r="D32" s="17">
        <v>18664</v>
      </c>
      <c r="E32" s="11">
        <v>2223</v>
      </c>
      <c r="F32" s="17">
        <v>21159</v>
      </c>
      <c r="G32" s="11">
        <v>272</v>
      </c>
      <c r="H32" s="17">
        <v>1419</v>
      </c>
      <c r="I32" s="11">
        <v>668</v>
      </c>
      <c r="J32" s="17">
        <v>3355.5</v>
      </c>
      <c r="K32" s="11">
        <v>4786</v>
      </c>
      <c r="L32" s="17">
        <v>44597.5</v>
      </c>
    </row>
    <row r="33" spans="1:12" ht="12.75" customHeight="1" x14ac:dyDescent="0.2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2" ht="12.75" customHeight="1" thickBot="1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</row>
    <row r="35" spans="1:12" ht="13.5" thickBot="1" x14ac:dyDescent="0.25">
      <c r="A35" s="77" t="s">
        <v>302</v>
      </c>
      <c r="B35" s="74"/>
      <c r="C35" s="102" t="s">
        <v>15</v>
      </c>
      <c r="D35" s="108"/>
      <c r="E35" s="108"/>
      <c r="F35" s="103"/>
      <c r="G35" s="102" t="s">
        <v>16</v>
      </c>
      <c r="H35" s="108"/>
      <c r="I35" s="108"/>
      <c r="J35" s="103"/>
      <c r="K35" s="102" t="s">
        <v>54</v>
      </c>
      <c r="L35" s="104" t="s">
        <v>55</v>
      </c>
    </row>
    <row r="36" spans="1:12" ht="13.5" thickBot="1" x14ac:dyDescent="0.25">
      <c r="A36" s="74"/>
      <c r="B36" s="74"/>
      <c r="C36" s="102" t="s">
        <v>14</v>
      </c>
      <c r="D36" s="103"/>
      <c r="E36" s="102" t="s">
        <v>11</v>
      </c>
      <c r="F36" s="103"/>
      <c r="G36" s="102" t="s">
        <v>14</v>
      </c>
      <c r="H36" s="103"/>
      <c r="I36" s="102" t="s">
        <v>11</v>
      </c>
      <c r="J36" s="103"/>
      <c r="K36" s="79"/>
      <c r="L36" s="109"/>
    </row>
    <row r="37" spans="1:12" ht="13.5" thickBot="1" x14ac:dyDescent="0.25">
      <c r="A37" s="74"/>
      <c r="B37" s="74"/>
      <c r="C37" s="3" t="s">
        <v>1</v>
      </c>
      <c r="D37" s="25" t="s">
        <v>2</v>
      </c>
      <c r="E37" s="3" t="s">
        <v>1</v>
      </c>
      <c r="F37" s="25" t="s">
        <v>2</v>
      </c>
      <c r="G37" s="3" t="s">
        <v>1</v>
      </c>
      <c r="H37" s="25" t="s">
        <v>2</v>
      </c>
      <c r="I37" s="3" t="s">
        <v>1</v>
      </c>
      <c r="J37" s="25" t="s">
        <v>2</v>
      </c>
      <c r="K37" s="80"/>
      <c r="L37" s="105"/>
    </row>
    <row r="38" spans="1:12" ht="13.5" thickBot="1" x14ac:dyDescent="0.25">
      <c r="A38" s="78" t="s">
        <v>212</v>
      </c>
      <c r="B38" s="4" t="s">
        <v>24</v>
      </c>
      <c r="C38" s="6">
        <v>21</v>
      </c>
      <c r="D38" s="15">
        <v>193</v>
      </c>
      <c r="E38" s="6">
        <v>59</v>
      </c>
      <c r="F38" s="15">
        <v>372</v>
      </c>
      <c r="G38" s="6">
        <v>40</v>
      </c>
      <c r="H38" s="15">
        <v>193</v>
      </c>
      <c r="I38" s="6">
        <v>75</v>
      </c>
      <c r="J38" s="15">
        <v>302</v>
      </c>
      <c r="K38" s="6">
        <v>195</v>
      </c>
      <c r="L38" s="15">
        <v>1060</v>
      </c>
    </row>
    <row r="39" spans="1:12" ht="13.5" thickBot="1" x14ac:dyDescent="0.25">
      <c r="A39" s="79"/>
      <c r="B39" s="4" t="s">
        <v>25</v>
      </c>
      <c r="C39" s="6">
        <v>206</v>
      </c>
      <c r="D39" s="15">
        <v>3156</v>
      </c>
      <c r="E39" s="6">
        <v>371</v>
      </c>
      <c r="F39" s="15">
        <v>5194</v>
      </c>
      <c r="G39" s="6">
        <v>43</v>
      </c>
      <c r="H39" s="15">
        <v>372</v>
      </c>
      <c r="I39" s="6">
        <v>111</v>
      </c>
      <c r="J39" s="15">
        <v>984</v>
      </c>
      <c r="K39" s="6">
        <v>731</v>
      </c>
      <c r="L39" s="15">
        <v>9706</v>
      </c>
    </row>
    <row r="40" spans="1:12" ht="13.5" thickBot="1" x14ac:dyDescent="0.25">
      <c r="A40" s="79"/>
      <c r="B40" s="4" t="s">
        <v>26</v>
      </c>
      <c r="C40" s="6">
        <v>16</v>
      </c>
      <c r="D40" s="15">
        <v>261</v>
      </c>
      <c r="E40" s="6">
        <v>32</v>
      </c>
      <c r="F40" s="15">
        <v>390</v>
      </c>
      <c r="G40" s="6">
        <v>1</v>
      </c>
      <c r="H40" s="15">
        <v>3</v>
      </c>
      <c r="I40" s="6">
        <v>1</v>
      </c>
      <c r="J40" s="15">
        <v>6</v>
      </c>
      <c r="K40" s="6">
        <v>50</v>
      </c>
      <c r="L40" s="15">
        <v>660</v>
      </c>
    </row>
    <row r="41" spans="1:12" ht="13.5" thickBot="1" x14ac:dyDescent="0.25">
      <c r="A41" s="79"/>
      <c r="B41" s="4" t="s">
        <v>27</v>
      </c>
      <c r="C41" s="6">
        <v>36</v>
      </c>
      <c r="D41" s="15">
        <v>321</v>
      </c>
      <c r="E41" s="6">
        <v>62</v>
      </c>
      <c r="F41" s="15">
        <v>395.5</v>
      </c>
      <c r="G41" s="6">
        <v>46</v>
      </c>
      <c r="H41" s="15">
        <v>193</v>
      </c>
      <c r="I41" s="6">
        <v>106</v>
      </c>
      <c r="J41" s="15">
        <v>449</v>
      </c>
      <c r="K41" s="6">
        <v>250</v>
      </c>
      <c r="L41" s="15">
        <v>1358.5</v>
      </c>
    </row>
    <row r="42" spans="1:12" ht="13.5" thickBot="1" x14ac:dyDescent="0.25">
      <c r="A42" s="79"/>
      <c r="B42" s="4" t="s">
        <v>28</v>
      </c>
      <c r="C42" s="6">
        <v>8</v>
      </c>
      <c r="D42" s="15">
        <v>121</v>
      </c>
      <c r="E42" s="5"/>
      <c r="F42" s="39"/>
      <c r="G42" s="6">
        <v>2</v>
      </c>
      <c r="H42" s="15">
        <v>13</v>
      </c>
      <c r="I42" s="6">
        <v>1</v>
      </c>
      <c r="J42" s="15">
        <v>7</v>
      </c>
      <c r="K42" s="6">
        <v>11</v>
      </c>
      <c r="L42" s="15">
        <v>141</v>
      </c>
    </row>
    <row r="43" spans="1:12" ht="13.5" thickBot="1" x14ac:dyDescent="0.25">
      <c r="A43" s="79"/>
      <c r="B43" s="4" t="s">
        <v>29</v>
      </c>
      <c r="C43" s="6">
        <v>16</v>
      </c>
      <c r="D43" s="15">
        <v>247.5</v>
      </c>
      <c r="E43" s="6">
        <v>33</v>
      </c>
      <c r="F43" s="15">
        <v>438.5</v>
      </c>
      <c r="G43" s="6">
        <v>3</v>
      </c>
      <c r="H43" s="15">
        <v>21</v>
      </c>
      <c r="I43" s="6">
        <v>3</v>
      </c>
      <c r="J43" s="15">
        <v>22.5</v>
      </c>
      <c r="K43" s="6">
        <v>55</v>
      </c>
      <c r="L43" s="15">
        <v>729.5</v>
      </c>
    </row>
    <row r="44" spans="1:12" ht="13.5" thickBot="1" x14ac:dyDescent="0.25">
      <c r="A44" s="79"/>
      <c r="B44" s="4" t="s">
        <v>30</v>
      </c>
      <c r="C44" s="6">
        <v>22</v>
      </c>
      <c r="D44" s="15">
        <v>241</v>
      </c>
      <c r="E44" s="6">
        <v>137</v>
      </c>
      <c r="F44" s="15">
        <v>682.5</v>
      </c>
      <c r="G44" s="6">
        <v>7</v>
      </c>
      <c r="H44" s="15">
        <v>27</v>
      </c>
      <c r="I44" s="6">
        <v>19</v>
      </c>
      <c r="J44" s="15">
        <v>76.5</v>
      </c>
      <c r="K44" s="6">
        <v>185</v>
      </c>
      <c r="L44" s="15">
        <v>1027</v>
      </c>
    </row>
    <row r="45" spans="1:12" ht="13.5" thickBot="1" x14ac:dyDescent="0.25">
      <c r="A45" s="79"/>
      <c r="B45" s="4" t="s">
        <v>31</v>
      </c>
      <c r="C45" s="6">
        <v>6</v>
      </c>
      <c r="D45" s="15">
        <v>54</v>
      </c>
      <c r="E45" s="6">
        <v>11</v>
      </c>
      <c r="F45" s="15">
        <v>95</v>
      </c>
      <c r="G45" s="6">
        <v>23</v>
      </c>
      <c r="H45" s="15">
        <v>96</v>
      </c>
      <c r="I45" s="6">
        <v>46</v>
      </c>
      <c r="J45" s="15">
        <v>206</v>
      </c>
      <c r="K45" s="6">
        <v>86</v>
      </c>
      <c r="L45" s="15">
        <v>451</v>
      </c>
    </row>
    <row r="46" spans="1:12" ht="13.5" thickBot="1" x14ac:dyDescent="0.25">
      <c r="A46" s="79"/>
      <c r="B46" s="4" t="s">
        <v>32</v>
      </c>
      <c r="C46" s="6">
        <v>8</v>
      </c>
      <c r="D46" s="15">
        <v>75</v>
      </c>
      <c r="E46" s="6">
        <v>25</v>
      </c>
      <c r="F46" s="15">
        <v>188</v>
      </c>
      <c r="G46" s="6">
        <v>27</v>
      </c>
      <c r="H46" s="15">
        <v>117</v>
      </c>
      <c r="I46" s="6">
        <v>50</v>
      </c>
      <c r="J46" s="15">
        <v>230</v>
      </c>
      <c r="K46" s="6">
        <v>110</v>
      </c>
      <c r="L46" s="15">
        <v>610</v>
      </c>
    </row>
    <row r="47" spans="1:12" ht="13.5" thickBot="1" x14ac:dyDescent="0.25">
      <c r="A47" s="80"/>
      <c r="B47" s="7" t="s">
        <v>6</v>
      </c>
      <c r="C47" s="9">
        <v>339</v>
      </c>
      <c r="D47" s="16">
        <v>4669.5</v>
      </c>
      <c r="E47" s="9">
        <v>730</v>
      </c>
      <c r="F47" s="16">
        <v>7755.5</v>
      </c>
      <c r="G47" s="9">
        <v>192</v>
      </c>
      <c r="H47" s="16">
        <v>1035</v>
      </c>
      <c r="I47" s="9">
        <v>412</v>
      </c>
      <c r="J47" s="16">
        <v>2283</v>
      </c>
      <c r="K47" s="9">
        <v>1673</v>
      </c>
      <c r="L47" s="16">
        <v>15743</v>
      </c>
    </row>
    <row r="48" spans="1:12" ht="13.5" thickBot="1" x14ac:dyDescent="0.25">
      <c r="A48" s="78" t="s">
        <v>88</v>
      </c>
      <c r="B48" s="4" t="s">
        <v>24</v>
      </c>
      <c r="C48" s="6">
        <v>344</v>
      </c>
      <c r="D48" s="15">
        <v>3414</v>
      </c>
      <c r="E48" s="6">
        <v>498</v>
      </c>
      <c r="F48" s="15">
        <v>4084.5</v>
      </c>
      <c r="G48" s="6">
        <v>15</v>
      </c>
      <c r="H48" s="15">
        <v>73</v>
      </c>
      <c r="I48" s="6">
        <v>90</v>
      </c>
      <c r="J48" s="15">
        <v>391.5</v>
      </c>
      <c r="K48" s="6">
        <v>947</v>
      </c>
      <c r="L48" s="15">
        <v>7963</v>
      </c>
    </row>
    <row r="49" spans="1:12" ht="13.5" thickBot="1" x14ac:dyDescent="0.25">
      <c r="A49" s="79"/>
      <c r="B49" s="4" t="s">
        <v>25</v>
      </c>
      <c r="C49" s="6">
        <v>125</v>
      </c>
      <c r="D49" s="15">
        <v>1786</v>
      </c>
      <c r="E49" s="6">
        <v>24</v>
      </c>
      <c r="F49" s="15">
        <v>337</v>
      </c>
      <c r="G49" s="6">
        <v>2</v>
      </c>
      <c r="H49" s="15">
        <v>18</v>
      </c>
      <c r="I49" s="6">
        <v>9</v>
      </c>
      <c r="J49" s="15">
        <v>42</v>
      </c>
      <c r="K49" s="6">
        <v>160</v>
      </c>
      <c r="L49" s="15">
        <v>2183</v>
      </c>
    </row>
    <row r="50" spans="1:12" ht="13.5" thickBot="1" x14ac:dyDescent="0.25">
      <c r="A50" s="79"/>
      <c r="B50" s="4" t="s">
        <v>26</v>
      </c>
      <c r="C50" s="6">
        <v>30</v>
      </c>
      <c r="D50" s="15">
        <v>462</v>
      </c>
      <c r="E50" s="6">
        <v>63</v>
      </c>
      <c r="F50" s="15">
        <v>712.5</v>
      </c>
      <c r="G50" s="6">
        <v>1</v>
      </c>
      <c r="H50" s="15">
        <v>4</v>
      </c>
      <c r="I50" s="6">
        <v>9</v>
      </c>
      <c r="J50" s="15">
        <v>45</v>
      </c>
      <c r="K50" s="6">
        <v>103</v>
      </c>
      <c r="L50" s="15">
        <v>1223.5</v>
      </c>
    </row>
    <row r="51" spans="1:12" ht="13.5" thickBot="1" x14ac:dyDescent="0.25">
      <c r="A51" s="79"/>
      <c r="B51" s="4" t="s">
        <v>27</v>
      </c>
      <c r="C51" s="6">
        <v>330</v>
      </c>
      <c r="D51" s="15">
        <v>3130</v>
      </c>
      <c r="E51" s="6">
        <v>400</v>
      </c>
      <c r="F51" s="15">
        <v>3575</v>
      </c>
      <c r="G51" s="6">
        <v>43</v>
      </c>
      <c r="H51" s="15">
        <v>212</v>
      </c>
      <c r="I51" s="6">
        <v>108</v>
      </c>
      <c r="J51" s="15">
        <v>474</v>
      </c>
      <c r="K51" s="6">
        <v>881</v>
      </c>
      <c r="L51" s="15">
        <v>7391</v>
      </c>
    </row>
    <row r="52" spans="1:12" ht="13.5" thickBot="1" x14ac:dyDescent="0.25">
      <c r="A52" s="79"/>
      <c r="B52" s="4" t="s">
        <v>28</v>
      </c>
      <c r="C52" s="6">
        <v>2</v>
      </c>
      <c r="D52" s="15">
        <v>32</v>
      </c>
      <c r="E52" s="5"/>
      <c r="F52" s="39"/>
      <c r="G52" s="6">
        <v>2</v>
      </c>
      <c r="H52" s="15">
        <v>9</v>
      </c>
      <c r="I52" s="5"/>
      <c r="J52" s="39"/>
      <c r="K52" s="6">
        <v>4</v>
      </c>
      <c r="L52" s="15">
        <v>41</v>
      </c>
    </row>
    <row r="53" spans="1:12" ht="13.5" thickBot="1" x14ac:dyDescent="0.25">
      <c r="A53" s="79"/>
      <c r="B53" s="4" t="s">
        <v>29</v>
      </c>
      <c r="C53" s="6">
        <v>17</v>
      </c>
      <c r="D53" s="15">
        <v>256.5</v>
      </c>
      <c r="E53" s="6">
        <v>24</v>
      </c>
      <c r="F53" s="15">
        <v>322</v>
      </c>
      <c r="G53" s="6">
        <v>1</v>
      </c>
      <c r="H53" s="15">
        <v>4.5</v>
      </c>
      <c r="I53" s="6">
        <v>1</v>
      </c>
      <c r="J53" s="15">
        <v>7.5</v>
      </c>
      <c r="K53" s="6">
        <v>43</v>
      </c>
      <c r="L53" s="15">
        <v>590.5</v>
      </c>
    </row>
    <row r="54" spans="1:12" ht="13.5" thickBot="1" x14ac:dyDescent="0.25">
      <c r="A54" s="79"/>
      <c r="B54" s="4" t="s">
        <v>30</v>
      </c>
      <c r="C54" s="6">
        <v>7</v>
      </c>
      <c r="D54" s="15">
        <v>84</v>
      </c>
      <c r="E54" s="6">
        <v>9</v>
      </c>
      <c r="F54" s="15">
        <v>78</v>
      </c>
      <c r="G54" s="6">
        <v>3</v>
      </c>
      <c r="H54" s="15">
        <v>16.5</v>
      </c>
      <c r="I54" s="6">
        <v>1</v>
      </c>
      <c r="J54" s="15">
        <v>6</v>
      </c>
      <c r="K54" s="6">
        <v>20</v>
      </c>
      <c r="L54" s="15">
        <v>184.5</v>
      </c>
    </row>
    <row r="55" spans="1:12" ht="13.5" thickBot="1" x14ac:dyDescent="0.25">
      <c r="A55" s="79"/>
      <c r="B55" s="4" t="s">
        <v>31</v>
      </c>
      <c r="C55" s="6">
        <v>247</v>
      </c>
      <c r="D55" s="15">
        <v>2404</v>
      </c>
      <c r="E55" s="6">
        <v>190</v>
      </c>
      <c r="F55" s="15">
        <v>1958.5</v>
      </c>
      <c r="G55" s="6">
        <v>12</v>
      </c>
      <c r="H55" s="15">
        <v>56</v>
      </c>
      <c r="I55" s="6">
        <v>81</v>
      </c>
      <c r="J55" s="15">
        <v>395.5</v>
      </c>
      <c r="K55" s="6">
        <v>530</v>
      </c>
      <c r="L55" s="15">
        <v>4814</v>
      </c>
    </row>
    <row r="56" spans="1:12" ht="13.5" thickBot="1" x14ac:dyDescent="0.25">
      <c r="A56" s="79"/>
      <c r="B56" s="4" t="s">
        <v>32</v>
      </c>
      <c r="C56" s="6">
        <v>160</v>
      </c>
      <c r="D56" s="15">
        <v>1847.5</v>
      </c>
      <c r="E56" s="6">
        <v>250</v>
      </c>
      <c r="F56" s="15">
        <v>2518</v>
      </c>
      <c r="G56" s="5"/>
      <c r="H56" s="39"/>
      <c r="I56" s="6">
        <v>30</v>
      </c>
      <c r="J56" s="15">
        <v>148.5</v>
      </c>
      <c r="K56" s="6">
        <v>440</v>
      </c>
      <c r="L56" s="15">
        <v>4514</v>
      </c>
    </row>
    <row r="57" spans="1:12" ht="13.5" thickBot="1" x14ac:dyDescent="0.25">
      <c r="A57" s="80"/>
      <c r="B57" s="7" t="s">
        <v>6</v>
      </c>
      <c r="C57" s="9">
        <v>1262</v>
      </c>
      <c r="D57" s="16">
        <v>13416</v>
      </c>
      <c r="E57" s="9">
        <v>1458</v>
      </c>
      <c r="F57" s="16">
        <v>13585.5</v>
      </c>
      <c r="G57" s="9">
        <v>79</v>
      </c>
      <c r="H57" s="16">
        <v>393</v>
      </c>
      <c r="I57" s="9">
        <v>329</v>
      </c>
      <c r="J57" s="16">
        <v>1510</v>
      </c>
      <c r="K57" s="9">
        <v>3128</v>
      </c>
      <c r="L57" s="16">
        <v>28904.5</v>
      </c>
    </row>
    <row r="58" spans="1:12" ht="13.5" thickBot="1" x14ac:dyDescent="0.25">
      <c r="A58" s="71" t="s">
        <v>6</v>
      </c>
      <c r="B58" s="73"/>
      <c r="C58" s="11">
        <v>1601</v>
      </c>
      <c r="D58" s="17">
        <v>18085.5</v>
      </c>
      <c r="E58" s="11">
        <v>2188</v>
      </c>
      <c r="F58" s="17">
        <v>21341</v>
      </c>
      <c r="G58" s="11">
        <v>271</v>
      </c>
      <c r="H58" s="17">
        <v>1428</v>
      </c>
      <c r="I58" s="11">
        <v>741</v>
      </c>
      <c r="J58" s="17">
        <v>3793</v>
      </c>
      <c r="K58" s="11">
        <v>4801</v>
      </c>
      <c r="L58" s="17">
        <v>44647.5</v>
      </c>
    </row>
    <row r="59" spans="1:12" ht="12.75" customHeight="1" x14ac:dyDescent="0.2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</row>
    <row r="60" spans="1:12" ht="12.75" customHeight="1" x14ac:dyDescent="0.2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</row>
    <row r="61" spans="1:12" x14ac:dyDescent="0.2">
      <c r="A61" s="81">
        <v>42649</v>
      </c>
      <c r="B61" s="74"/>
      <c r="C61" s="74"/>
      <c r="D61" s="74"/>
      <c r="E61" s="74"/>
      <c r="F61" s="74"/>
      <c r="G61" s="82">
        <v>15</v>
      </c>
      <c r="H61" s="74"/>
      <c r="I61" s="74"/>
      <c r="J61" s="74"/>
      <c r="K61" s="74"/>
      <c r="L61" s="74"/>
    </row>
  </sheetData>
  <mergeCells count="33">
    <mergeCell ref="A59:L59"/>
    <mergeCell ref="A60:L60"/>
    <mergeCell ref="A61:F61"/>
    <mergeCell ref="G61:L61"/>
    <mergeCell ref="A35:B37"/>
    <mergeCell ref="C35:F35"/>
    <mergeCell ref="G35:J35"/>
    <mergeCell ref="K35:K37"/>
    <mergeCell ref="L35:L37"/>
    <mergeCell ref="C36:D36"/>
    <mergeCell ref="E36:F36"/>
    <mergeCell ref="G36:H36"/>
    <mergeCell ref="I36:J36"/>
    <mergeCell ref="A38:A47"/>
    <mergeCell ref="A48:A57"/>
    <mergeCell ref="A58:B58"/>
    <mergeCell ref="A12:A21"/>
    <mergeCell ref="A22:A31"/>
    <mergeCell ref="A32:B32"/>
    <mergeCell ref="A33:L33"/>
    <mergeCell ref="A34:L34"/>
    <mergeCell ref="A1:F5"/>
    <mergeCell ref="G1:L5"/>
    <mergeCell ref="A7:L7"/>
    <mergeCell ref="A9:B11"/>
    <mergeCell ref="C9:F9"/>
    <mergeCell ref="G9:J9"/>
    <mergeCell ref="K9:K11"/>
    <mergeCell ref="L9:L11"/>
    <mergeCell ref="C10:D10"/>
    <mergeCell ref="E10:F10"/>
    <mergeCell ref="G10:H10"/>
    <mergeCell ref="I10:J10"/>
  </mergeCells>
  <pageMargins left="0.7" right="0.7" top="0.75" bottom="0.75" header="0.3" footer="0.3"/>
  <pageSetup scale="59" orientation="landscape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A7" sqref="A7:L7"/>
    </sheetView>
  </sheetViews>
  <sheetFormatPr defaultRowHeight="12.75" customHeight="1" x14ac:dyDescent="0.2"/>
  <cols>
    <col min="1" max="1" width="6.7109375" bestFit="1" customWidth="1"/>
    <col min="2" max="2" width="33" bestFit="1" customWidth="1"/>
    <col min="3" max="3" width="5.85546875" bestFit="1" customWidth="1"/>
    <col min="4" max="4" width="11" style="26" bestFit="1" customWidth="1"/>
    <col min="5" max="5" width="5.85546875" bestFit="1" customWidth="1"/>
    <col min="6" max="6" width="11" style="26" bestFit="1" customWidth="1"/>
    <col min="7" max="7" width="5.85546875" bestFit="1" customWidth="1"/>
    <col min="8" max="8" width="11" style="26" bestFit="1" customWidth="1"/>
    <col min="9" max="9" width="5.85546875" bestFit="1" customWidth="1"/>
    <col min="10" max="10" width="11" style="26" bestFit="1" customWidth="1"/>
    <col min="11" max="11" width="10.140625" bestFit="1" customWidth="1"/>
    <col min="12" max="12" width="15.42578125" style="26" bestFit="1" customWidth="1"/>
  </cols>
  <sheetData>
    <row r="1" spans="1:12" ht="21" customHeight="1" x14ac:dyDescent="0.2">
      <c r="A1" s="74"/>
      <c r="B1" s="74"/>
      <c r="C1" s="74"/>
      <c r="D1" s="74"/>
      <c r="E1" s="74"/>
      <c r="F1" s="74"/>
      <c r="G1" s="75" t="s">
        <v>300</v>
      </c>
      <c r="H1" s="74"/>
      <c r="I1" s="74"/>
      <c r="J1" s="74"/>
      <c r="K1" s="74"/>
      <c r="L1" s="74"/>
    </row>
    <row r="2" spans="1:12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12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7" spans="1:12" ht="18.75" customHeight="1" x14ac:dyDescent="0.2">
      <c r="A7" s="76" t="s">
        <v>213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</row>
    <row r="9" spans="1:12" x14ac:dyDescent="0.2">
      <c r="A9" s="77" t="s">
        <v>303</v>
      </c>
      <c r="B9" s="74"/>
      <c r="C9" s="102" t="s">
        <v>15</v>
      </c>
      <c r="D9" s="108"/>
      <c r="E9" s="108"/>
      <c r="F9" s="103"/>
      <c r="G9" s="102" t="s">
        <v>16</v>
      </c>
      <c r="H9" s="108"/>
      <c r="I9" s="108"/>
      <c r="J9" s="103"/>
      <c r="K9" s="102" t="s">
        <v>54</v>
      </c>
      <c r="L9" s="104" t="s">
        <v>55</v>
      </c>
    </row>
    <row r="10" spans="1:12" x14ac:dyDescent="0.2">
      <c r="A10" s="74"/>
      <c r="B10" s="74"/>
      <c r="C10" s="102" t="s">
        <v>14</v>
      </c>
      <c r="D10" s="103"/>
      <c r="E10" s="102" t="s">
        <v>11</v>
      </c>
      <c r="F10" s="103"/>
      <c r="G10" s="102" t="s">
        <v>14</v>
      </c>
      <c r="H10" s="103"/>
      <c r="I10" s="102" t="s">
        <v>11</v>
      </c>
      <c r="J10" s="103"/>
      <c r="K10" s="79"/>
      <c r="L10" s="109"/>
    </row>
    <row r="11" spans="1:12" x14ac:dyDescent="0.2">
      <c r="A11" s="74"/>
      <c r="B11" s="74"/>
      <c r="C11" s="3" t="s">
        <v>1</v>
      </c>
      <c r="D11" s="25" t="s">
        <v>2</v>
      </c>
      <c r="E11" s="3" t="s">
        <v>1</v>
      </c>
      <c r="F11" s="25" t="s">
        <v>2</v>
      </c>
      <c r="G11" s="3" t="s">
        <v>1</v>
      </c>
      <c r="H11" s="25" t="s">
        <v>2</v>
      </c>
      <c r="I11" s="3" t="s">
        <v>1</v>
      </c>
      <c r="J11" s="25" t="s">
        <v>2</v>
      </c>
      <c r="K11" s="80"/>
      <c r="L11" s="105"/>
    </row>
    <row r="12" spans="1:12" x14ac:dyDescent="0.2">
      <c r="A12" s="78" t="s">
        <v>94</v>
      </c>
      <c r="B12" s="4" t="s">
        <v>84</v>
      </c>
      <c r="C12" s="5"/>
      <c r="D12" s="39"/>
      <c r="E12" s="5"/>
      <c r="F12" s="39"/>
      <c r="G12" s="5"/>
      <c r="H12" s="39"/>
      <c r="I12" s="6">
        <v>1</v>
      </c>
      <c r="J12" s="15">
        <v>4</v>
      </c>
      <c r="K12" s="6">
        <v>1</v>
      </c>
      <c r="L12" s="15">
        <v>4</v>
      </c>
    </row>
    <row r="13" spans="1:12" x14ac:dyDescent="0.2">
      <c r="A13" s="79"/>
      <c r="B13" s="4" t="s">
        <v>85</v>
      </c>
      <c r="C13" s="6">
        <v>24</v>
      </c>
      <c r="D13" s="15">
        <v>296</v>
      </c>
      <c r="E13" s="6">
        <v>29</v>
      </c>
      <c r="F13" s="15">
        <v>283</v>
      </c>
      <c r="G13" s="6">
        <v>15</v>
      </c>
      <c r="H13" s="15">
        <v>69</v>
      </c>
      <c r="I13" s="6">
        <v>23</v>
      </c>
      <c r="J13" s="15">
        <v>138.5</v>
      </c>
      <c r="K13" s="6">
        <v>91</v>
      </c>
      <c r="L13" s="15">
        <v>786.5</v>
      </c>
    </row>
    <row r="14" spans="1:12" x14ac:dyDescent="0.2">
      <c r="A14" s="79"/>
      <c r="B14" s="4" t="s">
        <v>86</v>
      </c>
      <c r="C14" s="6">
        <v>20</v>
      </c>
      <c r="D14" s="15">
        <v>243</v>
      </c>
      <c r="E14" s="6">
        <v>17</v>
      </c>
      <c r="F14" s="15">
        <v>207</v>
      </c>
      <c r="G14" s="6">
        <v>15</v>
      </c>
      <c r="H14" s="15">
        <v>65</v>
      </c>
      <c r="I14" s="6">
        <v>13</v>
      </c>
      <c r="J14" s="15">
        <v>96</v>
      </c>
      <c r="K14" s="6">
        <v>65</v>
      </c>
      <c r="L14" s="15">
        <v>611</v>
      </c>
    </row>
    <row r="15" spans="1:12" x14ac:dyDescent="0.2">
      <c r="A15" s="79"/>
      <c r="B15" s="4" t="s">
        <v>87</v>
      </c>
      <c r="C15" s="6">
        <v>25</v>
      </c>
      <c r="D15" s="15">
        <v>336</v>
      </c>
      <c r="E15" s="6">
        <v>33</v>
      </c>
      <c r="F15" s="15">
        <v>363</v>
      </c>
      <c r="G15" s="6">
        <v>12</v>
      </c>
      <c r="H15" s="15">
        <v>57</v>
      </c>
      <c r="I15" s="6">
        <v>17</v>
      </c>
      <c r="J15" s="15">
        <v>121</v>
      </c>
      <c r="K15" s="6">
        <v>87</v>
      </c>
      <c r="L15" s="15">
        <v>877</v>
      </c>
    </row>
    <row r="16" spans="1:12" x14ac:dyDescent="0.2">
      <c r="A16" s="79"/>
      <c r="B16" s="4" t="s">
        <v>88</v>
      </c>
      <c r="C16" s="6">
        <v>793</v>
      </c>
      <c r="D16" s="15">
        <v>8447</v>
      </c>
      <c r="E16" s="6">
        <v>1060</v>
      </c>
      <c r="F16" s="15">
        <v>9644.5</v>
      </c>
      <c r="G16" s="6">
        <v>38</v>
      </c>
      <c r="H16" s="15">
        <v>177</v>
      </c>
      <c r="I16" s="6">
        <v>201</v>
      </c>
      <c r="J16" s="15">
        <v>828</v>
      </c>
      <c r="K16" s="6">
        <v>2092</v>
      </c>
      <c r="L16" s="15">
        <v>19096.5</v>
      </c>
    </row>
    <row r="17" spans="1:12" x14ac:dyDescent="0.2">
      <c r="A17" s="79"/>
      <c r="B17" s="4" t="s">
        <v>89</v>
      </c>
      <c r="C17" s="5"/>
      <c r="D17" s="39"/>
      <c r="E17" s="5"/>
      <c r="F17" s="39"/>
      <c r="G17" s="6">
        <v>1</v>
      </c>
      <c r="H17" s="15">
        <v>4</v>
      </c>
      <c r="I17" s="6">
        <v>1</v>
      </c>
      <c r="J17" s="15">
        <v>3</v>
      </c>
      <c r="K17" s="6">
        <v>2</v>
      </c>
      <c r="L17" s="15">
        <v>7</v>
      </c>
    </row>
    <row r="18" spans="1:12" x14ac:dyDescent="0.2">
      <c r="A18" s="79"/>
      <c r="B18" s="4" t="s">
        <v>90</v>
      </c>
      <c r="C18" s="6">
        <v>4</v>
      </c>
      <c r="D18" s="15">
        <v>60</v>
      </c>
      <c r="E18" s="6">
        <v>12</v>
      </c>
      <c r="F18" s="15">
        <v>165</v>
      </c>
      <c r="G18" s="6">
        <v>2</v>
      </c>
      <c r="H18" s="15">
        <v>15.5</v>
      </c>
      <c r="I18" s="6">
        <v>7</v>
      </c>
      <c r="J18" s="15">
        <v>50</v>
      </c>
      <c r="K18" s="6">
        <v>25</v>
      </c>
      <c r="L18" s="15">
        <v>290.5</v>
      </c>
    </row>
    <row r="19" spans="1:12" x14ac:dyDescent="0.2">
      <c r="A19" s="79"/>
      <c r="B19" s="4" t="s">
        <v>91</v>
      </c>
      <c r="C19" s="6">
        <v>12</v>
      </c>
      <c r="D19" s="15">
        <v>156</v>
      </c>
      <c r="E19" s="6">
        <v>57</v>
      </c>
      <c r="F19" s="15">
        <v>413.5</v>
      </c>
      <c r="G19" s="6">
        <v>9</v>
      </c>
      <c r="H19" s="15">
        <v>54</v>
      </c>
      <c r="I19" s="6">
        <v>36</v>
      </c>
      <c r="J19" s="15">
        <v>152</v>
      </c>
      <c r="K19" s="6">
        <v>114</v>
      </c>
      <c r="L19" s="15">
        <v>775.5</v>
      </c>
    </row>
    <row r="20" spans="1:12" x14ac:dyDescent="0.2">
      <c r="A20" s="80"/>
      <c r="B20" s="4" t="s">
        <v>92</v>
      </c>
      <c r="C20" s="6">
        <v>109</v>
      </c>
      <c r="D20" s="15">
        <v>1464.5</v>
      </c>
      <c r="E20" s="6">
        <v>222</v>
      </c>
      <c r="F20" s="15">
        <v>2360.5</v>
      </c>
      <c r="G20" s="6">
        <v>69</v>
      </c>
      <c r="H20" s="15">
        <v>356.5</v>
      </c>
      <c r="I20" s="6">
        <v>126</v>
      </c>
      <c r="J20" s="15">
        <v>724.5</v>
      </c>
      <c r="K20" s="6">
        <v>526</v>
      </c>
      <c r="L20" s="15">
        <v>4906</v>
      </c>
    </row>
    <row r="21" spans="1:12" x14ac:dyDescent="0.2">
      <c r="A21" s="78" t="s">
        <v>95</v>
      </c>
      <c r="B21" s="4" t="s">
        <v>85</v>
      </c>
      <c r="C21" s="6">
        <v>21</v>
      </c>
      <c r="D21" s="15">
        <v>252</v>
      </c>
      <c r="E21" s="6">
        <v>31</v>
      </c>
      <c r="F21" s="15">
        <v>328.5</v>
      </c>
      <c r="G21" s="6">
        <v>6</v>
      </c>
      <c r="H21" s="15">
        <v>35</v>
      </c>
      <c r="I21" s="6">
        <v>11</v>
      </c>
      <c r="J21" s="15">
        <v>59.5</v>
      </c>
      <c r="K21" s="6">
        <v>69</v>
      </c>
      <c r="L21" s="15">
        <v>675</v>
      </c>
    </row>
    <row r="22" spans="1:12" x14ac:dyDescent="0.2">
      <c r="A22" s="79"/>
      <c r="B22" s="4" t="s">
        <v>86</v>
      </c>
      <c r="C22" s="6">
        <v>11</v>
      </c>
      <c r="D22" s="15">
        <v>155</v>
      </c>
      <c r="E22" s="6">
        <v>21</v>
      </c>
      <c r="F22" s="15">
        <v>219</v>
      </c>
      <c r="G22" s="6">
        <v>13</v>
      </c>
      <c r="H22" s="15">
        <v>74</v>
      </c>
      <c r="I22" s="6">
        <v>13</v>
      </c>
      <c r="J22" s="15">
        <v>66</v>
      </c>
      <c r="K22" s="6">
        <v>58</v>
      </c>
      <c r="L22" s="15">
        <v>514</v>
      </c>
    </row>
    <row r="23" spans="1:12" x14ac:dyDescent="0.2">
      <c r="A23" s="79"/>
      <c r="B23" s="4" t="s">
        <v>87</v>
      </c>
      <c r="C23" s="6">
        <v>27</v>
      </c>
      <c r="D23" s="15">
        <v>374</v>
      </c>
      <c r="E23" s="6">
        <v>34</v>
      </c>
      <c r="F23" s="15">
        <v>394</v>
      </c>
      <c r="G23" s="6">
        <v>13</v>
      </c>
      <c r="H23" s="15">
        <v>93</v>
      </c>
      <c r="I23" s="6">
        <v>16</v>
      </c>
      <c r="J23" s="15">
        <v>121</v>
      </c>
      <c r="K23" s="6">
        <v>90</v>
      </c>
      <c r="L23" s="15">
        <v>982</v>
      </c>
    </row>
    <row r="24" spans="1:12" x14ac:dyDescent="0.2">
      <c r="A24" s="79"/>
      <c r="B24" s="4" t="s">
        <v>88</v>
      </c>
      <c r="C24" s="6">
        <v>452</v>
      </c>
      <c r="D24" s="15">
        <v>5141</v>
      </c>
      <c r="E24" s="6">
        <v>482</v>
      </c>
      <c r="F24" s="15">
        <v>4460</v>
      </c>
      <c r="G24" s="6">
        <v>18</v>
      </c>
      <c r="H24" s="15">
        <v>92</v>
      </c>
      <c r="I24" s="6">
        <v>97</v>
      </c>
      <c r="J24" s="15">
        <v>408.5</v>
      </c>
      <c r="K24" s="6">
        <v>1049</v>
      </c>
      <c r="L24" s="15">
        <v>10101.5</v>
      </c>
    </row>
    <row r="25" spans="1:12" x14ac:dyDescent="0.2">
      <c r="A25" s="79"/>
      <c r="B25" s="4" t="s">
        <v>89</v>
      </c>
      <c r="C25" s="6">
        <v>2</v>
      </c>
      <c r="D25" s="15">
        <v>31</v>
      </c>
      <c r="E25" s="6">
        <v>1</v>
      </c>
      <c r="F25" s="15">
        <v>1</v>
      </c>
      <c r="G25" s="5"/>
      <c r="H25" s="39"/>
      <c r="I25" s="5"/>
      <c r="J25" s="39"/>
      <c r="K25" s="6">
        <v>3</v>
      </c>
      <c r="L25" s="15">
        <v>32</v>
      </c>
    </row>
    <row r="26" spans="1:12" x14ac:dyDescent="0.2">
      <c r="A26" s="79"/>
      <c r="B26" s="4" t="s">
        <v>90</v>
      </c>
      <c r="C26" s="6">
        <v>7</v>
      </c>
      <c r="D26" s="15">
        <v>109</v>
      </c>
      <c r="E26" s="6">
        <v>10</v>
      </c>
      <c r="F26" s="15">
        <v>117</v>
      </c>
      <c r="G26" s="6">
        <v>1</v>
      </c>
      <c r="H26" s="15">
        <v>6</v>
      </c>
      <c r="I26" s="6">
        <v>2</v>
      </c>
      <c r="J26" s="15">
        <v>22</v>
      </c>
      <c r="K26" s="6">
        <v>20</v>
      </c>
      <c r="L26" s="15">
        <v>254</v>
      </c>
    </row>
    <row r="27" spans="1:12" x14ac:dyDescent="0.2">
      <c r="A27" s="79"/>
      <c r="B27" s="4" t="s">
        <v>91</v>
      </c>
      <c r="C27" s="6">
        <v>11</v>
      </c>
      <c r="D27" s="15">
        <v>141.5</v>
      </c>
      <c r="E27" s="6">
        <v>31</v>
      </c>
      <c r="F27" s="15">
        <v>190</v>
      </c>
      <c r="G27" s="6">
        <v>11</v>
      </c>
      <c r="H27" s="15">
        <v>57</v>
      </c>
      <c r="I27" s="6">
        <v>21</v>
      </c>
      <c r="J27" s="15">
        <v>92</v>
      </c>
      <c r="K27" s="6">
        <v>74</v>
      </c>
      <c r="L27" s="15">
        <v>480.5</v>
      </c>
    </row>
    <row r="28" spans="1:12" x14ac:dyDescent="0.2">
      <c r="A28" s="80"/>
      <c r="B28" s="4" t="s">
        <v>92</v>
      </c>
      <c r="C28" s="6">
        <v>105</v>
      </c>
      <c r="D28" s="15">
        <v>1458</v>
      </c>
      <c r="E28" s="6">
        <v>183</v>
      </c>
      <c r="F28" s="15">
        <v>2013</v>
      </c>
      <c r="G28" s="6">
        <v>49</v>
      </c>
      <c r="H28" s="15">
        <v>264</v>
      </c>
      <c r="I28" s="6">
        <v>83</v>
      </c>
      <c r="J28" s="15">
        <v>469.5</v>
      </c>
      <c r="K28" s="6">
        <v>420</v>
      </c>
      <c r="L28" s="15">
        <v>4204.5</v>
      </c>
    </row>
    <row r="29" spans="1:12" x14ac:dyDescent="0.2">
      <c r="A29" s="71" t="s">
        <v>6</v>
      </c>
      <c r="B29" s="73"/>
      <c r="C29" s="11">
        <v>1623</v>
      </c>
      <c r="D29" s="17">
        <v>18664</v>
      </c>
      <c r="E29" s="11">
        <v>2223</v>
      </c>
      <c r="F29" s="17">
        <v>21159</v>
      </c>
      <c r="G29" s="11">
        <v>272</v>
      </c>
      <c r="H29" s="17">
        <v>1419</v>
      </c>
      <c r="I29" s="11">
        <v>668</v>
      </c>
      <c r="J29" s="17">
        <v>3355.5</v>
      </c>
      <c r="K29" s="11">
        <v>4786</v>
      </c>
      <c r="L29" s="17">
        <v>44597.5</v>
      </c>
    </row>
    <row r="30" spans="1:12" ht="12.75" customHeight="1" x14ac:dyDescent="0.2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</row>
    <row r="31" spans="1:12" ht="12.75" customHeight="1" thickBot="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</row>
    <row r="32" spans="1:12" ht="13.5" thickBot="1" x14ac:dyDescent="0.25">
      <c r="A32" s="77" t="s">
        <v>302</v>
      </c>
      <c r="B32" s="74"/>
      <c r="C32" s="102" t="s">
        <v>15</v>
      </c>
      <c r="D32" s="108"/>
      <c r="E32" s="108"/>
      <c r="F32" s="103"/>
      <c r="G32" s="102" t="s">
        <v>16</v>
      </c>
      <c r="H32" s="108"/>
      <c r="I32" s="108"/>
      <c r="J32" s="103"/>
      <c r="K32" s="102" t="s">
        <v>54</v>
      </c>
      <c r="L32" s="104" t="s">
        <v>55</v>
      </c>
    </row>
    <row r="33" spans="1:12" ht="13.5" thickBot="1" x14ac:dyDescent="0.25">
      <c r="A33" s="74"/>
      <c r="B33" s="74"/>
      <c r="C33" s="102" t="s">
        <v>14</v>
      </c>
      <c r="D33" s="103"/>
      <c r="E33" s="102" t="s">
        <v>11</v>
      </c>
      <c r="F33" s="103"/>
      <c r="G33" s="102" t="s">
        <v>14</v>
      </c>
      <c r="H33" s="103"/>
      <c r="I33" s="102" t="s">
        <v>11</v>
      </c>
      <c r="J33" s="103"/>
      <c r="K33" s="79"/>
      <c r="L33" s="109"/>
    </row>
    <row r="34" spans="1:12" ht="13.5" thickBot="1" x14ac:dyDescent="0.25">
      <c r="A34" s="74"/>
      <c r="B34" s="74"/>
      <c r="C34" s="3" t="s">
        <v>1</v>
      </c>
      <c r="D34" s="25" t="s">
        <v>2</v>
      </c>
      <c r="E34" s="3" t="s">
        <v>1</v>
      </c>
      <c r="F34" s="25" t="s">
        <v>2</v>
      </c>
      <c r="G34" s="3" t="s">
        <v>1</v>
      </c>
      <c r="H34" s="25" t="s">
        <v>2</v>
      </c>
      <c r="I34" s="3" t="s">
        <v>1</v>
      </c>
      <c r="J34" s="25" t="s">
        <v>2</v>
      </c>
      <c r="K34" s="80"/>
      <c r="L34" s="105"/>
    </row>
    <row r="35" spans="1:12" ht="13.5" thickBot="1" x14ac:dyDescent="0.25">
      <c r="A35" s="78" t="s">
        <v>94</v>
      </c>
      <c r="B35" s="4" t="s">
        <v>84</v>
      </c>
      <c r="C35" s="5"/>
      <c r="D35" s="39"/>
      <c r="E35" s="5"/>
      <c r="F35" s="39"/>
      <c r="G35" s="5"/>
      <c r="H35" s="39"/>
      <c r="I35" s="6">
        <v>1</v>
      </c>
      <c r="J35" s="15">
        <v>4</v>
      </c>
      <c r="K35" s="6">
        <v>1</v>
      </c>
      <c r="L35" s="15">
        <v>4</v>
      </c>
    </row>
    <row r="36" spans="1:12" ht="13.5" thickBot="1" x14ac:dyDescent="0.25">
      <c r="A36" s="79"/>
      <c r="B36" s="4" t="s">
        <v>85</v>
      </c>
      <c r="C36" s="6">
        <v>16</v>
      </c>
      <c r="D36" s="15">
        <v>210</v>
      </c>
      <c r="E36" s="6">
        <v>27</v>
      </c>
      <c r="F36" s="15">
        <v>252</v>
      </c>
      <c r="G36" s="6">
        <v>15</v>
      </c>
      <c r="H36" s="15">
        <v>84</v>
      </c>
      <c r="I36" s="6">
        <v>20</v>
      </c>
      <c r="J36" s="15">
        <v>98</v>
      </c>
      <c r="K36" s="6">
        <v>78</v>
      </c>
      <c r="L36" s="15">
        <v>644</v>
      </c>
    </row>
    <row r="37" spans="1:12" ht="13.5" thickBot="1" x14ac:dyDescent="0.25">
      <c r="A37" s="79"/>
      <c r="B37" s="4" t="s">
        <v>86</v>
      </c>
      <c r="C37" s="6">
        <v>16</v>
      </c>
      <c r="D37" s="15">
        <v>242</v>
      </c>
      <c r="E37" s="6">
        <v>14</v>
      </c>
      <c r="F37" s="15">
        <v>134.5</v>
      </c>
      <c r="G37" s="6">
        <v>11</v>
      </c>
      <c r="H37" s="15">
        <v>53</v>
      </c>
      <c r="I37" s="6">
        <v>13</v>
      </c>
      <c r="J37" s="15">
        <v>76</v>
      </c>
      <c r="K37" s="6">
        <v>54</v>
      </c>
      <c r="L37" s="15">
        <v>505.5</v>
      </c>
    </row>
    <row r="38" spans="1:12" ht="13.5" thickBot="1" x14ac:dyDescent="0.25">
      <c r="A38" s="79"/>
      <c r="B38" s="4" t="s">
        <v>87</v>
      </c>
      <c r="C38" s="6">
        <v>21</v>
      </c>
      <c r="D38" s="15">
        <v>256</v>
      </c>
      <c r="E38" s="6">
        <v>31</v>
      </c>
      <c r="F38" s="15">
        <v>341</v>
      </c>
      <c r="G38" s="6">
        <v>12</v>
      </c>
      <c r="H38" s="15">
        <v>79</v>
      </c>
      <c r="I38" s="6">
        <v>23</v>
      </c>
      <c r="J38" s="15">
        <v>149</v>
      </c>
      <c r="K38" s="6">
        <v>87</v>
      </c>
      <c r="L38" s="15">
        <v>825</v>
      </c>
    </row>
    <row r="39" spans="1:12" ht="13.5" thickBot="1" x14ac:dyDescent="0.25">
      <c r="A39" s="79"/>
      <c r="B39" s="4" t="s">
        <v>88</v>
      </c>
      <c r="C39" s="6">
        <v>852</v>
      </c>
      <c r="D39" s="15">
        <v>8889.5</v>
      </c>
      <c r="E39" s="6">
        <v>958</v>
      </c>
      <c r="F39" s="15">
        <v>8747.5</v>
      </c>
      <c r="G39" s="6">
        <v>48</v>
      </c>
      <c r="H39" s="15">
        <v>226.5</v>
      </c>
      <c r="I39" s="6">
        <v>215</v>
      </c>
      <c r="J39" s="15">
        <v>956</v>
      </c>
      <c r="K39" s="6">
        <v>2073</v>
      </c>
      <c r="L39" s="15">
        <v>18819.5</v>
      </c>
    </row>
    <row r="40" spans="1:12" ht="13.5" thickBot="1" x14ac:dyDescent="0.25">
      <c r="A40" s="79"/>
      <c r="B40" s="4" t="s">
        <v>89</v>
      </c>
      <c r="C40" s="5"/>
      <c r="D40" s="39"/>
      <c r="E40" s="5"/>
      <c r="F40" s="39"/>
      <c r="G40" s="5"/>
      <c r="H40" s="39"/>
      <c r="I40" s="6">
        <v>1</v>
      </c>
      <c r="J40" s="15">
        <v>6</v>
      </c>
      <c r="K40" s="6">
        <v>1</v>
      </c>
      <c r="L40" s="15">
        <v>6</v>
      </c>
    </row>
    <row r="41" spans="1:12" ht="13.5" thickBot="1" x14ac:dyDescent="0.25">
      <c r="A41" s="79"/>
      <c r="B41" s="4" t="s">
        <v>90</v>
      </c>
      <c r="C41" s="6">
        <v>7</v>
      </c>
      <c r="D41" s="15">
        <v>101</v>
      </c>
      <c r="E41" s="6">
        <v>12</v>
      </c>
      <c r="F41" s="15">
        <v>153</v>
      </c>
      <c r="G41" s="6">
        <v>5</v>
      </c>
      <c r="H41" s="15">
        <v>29</v>
      </c>
      <c r="I41" s="6">
        <v>9</v>
      </c>
      <c r="J41" s="15">
        <v>54</v>
      </c>
      <c r="K41" s="6">
        <v>33</v>
      </c>
      <c r="L41" s="15">
        <v>337</v>
      </c>
    </row>
    <row r="42" spans="1:12" ht="13.5" thickBot="1" x14ac:dyDescent="0.25">
      <c r="A42" s="79"/>
      <c r="B42" s="4" t="s">
        <v>91</v>
      </c>
      <c r="C42" s="6">
        <v>20</v>
      </c>
      <c r="D42" s="15">
        <v>262</v>
      </c>
      <c r="E42" s="6">
        <v>68</v>
      </c>
      <c r="F42" s="15">
        <v>623.5</v>
      </c>
      <c r="G42" s="6">
        <v>16</v>
      </c>
      <c r="H42" s="15">
        <v>76</v>
      </c>
      <c r="I42" s="6">
        <v>72</v>
      </c>
      <c r="J42" s="15">
        <v>327.5</v>
      </c>
      <c r="K42" s="6">
        <v>176</v>
      </c>
      <c r="L42" s="15">
        <v>1289</v>
      </c>
    </row>
    <row r="43" spans="1:12" ht="13.5" thickBot="1" x14ac:dyDescent="0.25">
      <c r="A43" s="80"/>
      <c r="B43" s="4" t="s">
        <v>92</v>
      </c>
      <c r="C43" s="6">
        <v>113</v>
      </c>
      <c r="D43" s="15">
        <v>1552</v>
      </c>
      <c r="E43" s="6">
        <v>222</v>
      </c>
      <c r="F43" s="15">
        <v>2464</v>
      </c>
      <c r="G43" s="6">
        <v>67</v>
      </c>
      <c r="H43" s="15">
        <v>364.5</v>
      </c>
      <c r="I43" s="6">
        <v>126</v>
      </c>
      <c r="J43" s="15">
        <v>728.5</v>
      </c>
      <c r="K43" s="6">
        <v>528</v>
      </c>
      <c r="L43" s="15">
        <v>5109</v>
      </c>
    </row>
    <row r="44" spans="1:12" ht="13.5" thickBot="1" x14ac:dyDescent="0.25">
      <c r="A44" s="78" t="s">
        <v>95</v>
      </c>
      <c r="B44" s="4" t="s">
        <v>85</v>
      </c>
      <c r="C44" s="6">
        <v>11</v>
      </c>
      <c r="D44" s="15">
        <v>152.5</v>
      </c>
      <c r="E44" s="6">
        <v>26</v>
      </c>
      <c r="F44" s="15">
        <v>299.5</v>
      </c>
      <c r="G44" s="6">
        <v>5</v>
      </c>
      <c r="H44" s="15">
        <v>37</v>
      </c>
      <c r="I44" s="6">
        <v>14</v>
      </c>
      <c r="J44" s="15">
        <v>77</v>
      </c>
      <c r="K44" s="6">
        <v>56</v>
      </c>
      <c r="L44" s="15">
        <v>566</v>
      </c>
    </row>
    <row r="45" spans="1:12" ht="13.5" thickBot="1" x14ac:dyDescent="0.25">
      <c r="A45" s="79"/>
      <c r="B45" s="4" t="s">
        <v>86</v>
      </c>
      <c r="C45" s="6">
        <v>13</v>
      </c>
      <c r="D45" s="15">
        <v>175</v>
      </c>
      <c r="E45" s="6">
        <v>23</v>
      </c>
      <c r="F45" s="15">
        <v>256.5</v>
      </c>
      <c r="G45" s="6">
        <v>8</v>
      </c>
      <c r="H45" s="15">
        <v>47</v>
      </c>
      <c r="I45" s="6">
        <v>14</v>
      </c>
      <c r="J45" s="15">
        <v>82</v>
      </c>
      <c r="K45" s="6">
        <v>58</v>
      </c>
      <c r="L45" s="15">
        <v>560.5</v>
      </c>
    </row>
    <row r="46" spans="1:12" ht="13.5" thickBot="1" x14ac:dyDescent="0.25">
      <c r="A46" s="79"/>
      <c r="B46" s="4" t="s">
        <v>87</v>
      </c>
      <c r="C46" s="6">
        <v>21</v>
      </c>
      <c r="D46" s="15">
        <v>291</v>
      </c>
      <c r="E46" s="6">
        <v>48</v>
      </c>
      <c r="F46" s="15">
        <v>589</v>
      </c>
      <c r="G46" s="6">
        <v>7</v>
      </c>
      <c r="H46" s="15">
        <v>35</v>
      </c>
      <c r="I46" s="6">
        <v>17</v>
      </c>
      <c r="J46" s="15">
        <v>122</v>
      </c>
      <c r="K46" s="6">
        <v>93</v>
      </c>
      <c r="L46" s="15">
        <v>1037</v>
      </c>
    </row>
    <row r="47" spans="1:12" ht="13.5" thickBot="1" x14ac:dyDescent="0.25">
      <c r="A47" s="79"/>
      <c r="B47" s="4" t="s">
        <v>88</v>
      </c>
      <c r="C47" s="6">
        <v>410</v>
      </c>
      <c r="D47" s="15">
        <v>4526.5</v>
      </c>
      <c r="E47" s="6">
        <v>500</v>
      </c>
      <c r="F47" s="15">
        <v>4838</v>
      </c>
      <c r="G47" s="6">
        <v>31</v>
      </c>
      <c r="H47" s="15">
        <v>166.5</v>
      </c>
      <c r="I47" s="6">
        <v>114</v>
      </c>
      <c r="J47" s="15">
        <v>554</v>
      </c>
      <c r="K47" s="6">
        <v>1055</v>
      </c>
      <c r="L47" s="15">
        <v>10085</v>
      </c>
    </row>
    <row r="48" spans="1:12" ht="13.5" thickBot="1" x14ac:dyDescent="0.25">
      <c r="A48" s="79"/>
      <c r="B48" s="4" t="s">
        <v>89</v>
      </c>
      <c r="C48" s="5"/>
      <c r="D48" s="39"/>
      <c r="E48" s="6">
        <v>1</v>
      </c>
      <c r="F48" s="15">
        <v>12</v>
      </c>
      <c r="G48" s="5"/>
      <c r="H48" s="39"/>
      <c r="I48" s="5"/>
      <c r="J48" s="39"/>
      <c r="K48" s="6">
        <v>1</v>
      </c>
      <c r="L48" s="15">
        <v>12</v>
      </c>
    </row>
    <row r="49" spans="1:12" ht="13.5" thickBot="1" x14ac:dyDescent="0.25">
      <c r="A49" s="79"/>
      <c r="B49" s="4" t="s">
        <v>90</v>
      </c>
      <c r="C49" s="6">
        <v>5</v>
      </c>
      <c r="D49" s="15">
        <v>75</v>
      </c>
      <c r="E49" s="6">
        <v>8</v>
      </c>
      <c r="F49" s="15">
        <v>93.5</v>
      </c>
      <c r="G49" s="5"/>
      <c r="H49" s="39"/>
      <c r="I49" s="6">
        <v>5</v>
      </c>
      <c r="J49" s="15">
        <v>26</v>
      </c>
      <c r="K49" s="6">
        <v>18</v>
      </c>
      <c r="L49" s="15">
        <v>194.5</v>
      </c>
    </row>
    <row r="50" spans="1:12" ht="13.5" thickBot="1" x14ac:dyDescent="0.25">
      <c r="A50" s="79"/>
      <c r="B50" s="4" t="s">
        <v>91</v>
      </c>
      <c r="C50" s="6">
        <v>10</v>
      </c>
      <c r="D50" s="15">
        <v>146</v>
      </c>
      <c r="E50" s="6">
        <v>59</v>
      </c>
      <c r="F50" s="15">
        <v>454.5</v>
      </c>
      <c r="G50" s="6">
        <v>5</v>
      </c>
      <c r="H50" s="15">
        <v>23</v>
      </c>
      <c r="I50" s="6">
        <v>29</v>
      </c>
      <c r="J50" s="15">
        <v>130.5</v>
      </c>
      <c r="K50" s="6">
        <v>103</v>
      </c>
      <c r="L50" s="15">
        <v>754</v>
      </c>
    </row>
    <row r="51" spans="1:12" ht="13.5" thickBot="1" x14ac:dyDescent="0.25">
      <c r="A51" s="80"/>
      <c r="B51" s="4" t="s">
        <v>92</v>
      </c>
      <c r="C51" s="6">
        <v>86</v>
      </c>
      <c r="D51" s="15">
        <v>1207</v>
      </c>
      <c r="E51" s="6">
        <v>191</v>
      </c>
      <c r="F51" s="15">
        <v>2082.5</v>
      </c>
      <c r="G51" s="6">
        <v>41</v>
      </c>
      <c r="H51" s="15">
        <v>207.5</v>
      </c>
      <c r="I51" s="6">
        <v>68</v>
      </c>
      <c r="J51" s="15">
        <v>402.5</v>
      </c>
      <c r="K51" s="6">
        <v>386</v>
      </c>
      <c r="L51" s="15">
        <v>3899.5</v>
      </c>
    </row>
    <row r="52" spans="1:12" ht="13.5" thickBot="1" x14ac:dyDescent="0.25">
      <c r="A52" s="71" t="s">
        <v>6</v>
      </c>
      <c r="B52" s="73"/>
      <c r="C52" s="11">
        <v>1601</v>
      </c>
      <c r="D52" s="17">
        <v>18085.5</v>
      </c>
      <c r="E52" s="11">
        <v>2188</v>
      </c>
      <c r="F52" s="17">
        <v>21341</v>
      </c>
      <c r="G52" s="11">
        <v>271</v>
      </c>
      <c r="H52" s="17">
        <v>1428</v>
      </c>
      <c r="I52" s="11">
        <v>741</v>
      </c>
      <c r="J52" s="17">
        <v>3793</v>
      </c>
      <c r="K52" s="11">
        <v>4801</v>
      </c>
      <c r="L52" s="17">
        <v>44647.5</v>
      </c>
    </row>
    <row r="53" spans="1:12" ht="12.75" customHeight="1" x14ac:dyDescent="0.2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</row>
    <row r="54" spans="1:12" ht="12.75" customHeight="1" x14ac:dyDescent="0.2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</row>
    <row r="55" spans="1:12" x14ac:dyDescent="0.2">
      <c r="A55" s="81">
        <v>42649</v>
      </c>
      <c r="B55" s="74"/>
      <c r="C55" s="74"/>
      <c r="D55" s="74"/>
      <c r="E55" s="74"/>
      <c r="F55" s="74"/>
      <c r="G55" s="82">
        <v>16</v>
      </c>
      <c r="H55" s="74"/>
      <c r="I55" s="74"/>
      <c r="J55" s="74"/>
      <c r="K55" s="74"/>
      <c r="L55" s="74"/>
    </row>
  </sheetData>
  <mergeCells count="33">
    <mergeCell ref="A53:L53"/>
    <mergeCell ref="A54:L54"/>
    <mergeCell ref="A55:F55"/>
    <mergeCell ref="G55:L55"/>
    <mergeCell ref="A32:B34"/>
    <mergeCell ref="C32:F32"/>
    <mergeCell ref="G32:J32"/>
    <mergeCell ref="K32:K34"/>
    <mergeCell ref="L32:L34"/>
    <mergeCell ref="C33:D33"/>
    <mergeCell ref="E33:F33"/>
    <mergeCell ref="G33:H33"/>
    <mergeCell ref="I33:J33"/>
    <mergeCell ref="A35:A43"/>
    <mergeCell ref="A44:A51"/>
    <mergeCell ref="A52:B52"/>
    <mergeCell ref="A12:A20"/>
    <mergeCell ref="A21:A28"/>
    <mergeCell ref="A29:B29"/>
    <mergeCell ref="A30:L30"/>
    <mergeCell ref="A31:L31"/>
    <mergeCell ref="A1:F5"/>
    <mergeCell ref="G1:L5"/>
    <mergeCell ref="A7:L7"/>
    <mergeCell ref="A9:B11"/>
    <mergeCell ref="C9:F9"/>
    <mergeCell ref="G9:J9"/>
    <mergeCell ref="K9:K11"/>
    <mergeCell ref="L9:L11"/>
    <mergeCell ref="C10:D10"/>
    <mergeCell ref="E10:F10"/>
    <mergeCell ref="G10:H10"/>
    <mergeCell ref="I10:J10"/>
  </mergeCells>
  <pageMargins left="0.7" right="0.7" top="0.75" bottom="0.75" header="0.3" footer="0.3"/>
  <pageSetup scale="65" orientation="landscape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1"/>
  <sheetViews>
    <sheetView workbookViewId="0">
      <selection activeCell="A7" sqref="A7:Q7"/>
    </sheetView>
  </sheetViews>
  <sheetFormatPr defaultRowHeight="12.75" customHeight="1" x14ac:dyDescent="0.2"/>
  <cols>
    <col min="1" max="1" width="28.28515625" bestFit="1" customWidth="1"/>
    <col min="2" max="2" width="5.85546875" bestFit="1" customWidth="1"/>
    <col min="3" max="3" width="6" bestFit="1" customWidth="1"/>
    <col min="4" max="4" width="5.85546875" bestFit="1" customWidth="1"/>
    <col min="5" max="5" width="11" style="26" bestFit="1" customWidth="1"/>
    <col min="6" max="6" width="5.85546875" bestFit="1" customWidth="1"/>
    <col min="7" max="7" width="11" style="26" bestFit="1" customWidth="1"/>
    <col min="8" max="8" width="5.85546875" bestFit="1" customWidth="1"/>
    <col min="9" max="9" width="11" style="26" bestFit="1" customWidth="1"/>
    <col min="10" max="10" width="5.85546875" bestFit="1" customWidth="1"/>
    <col min="11" max="11" width="11" style="26" bestFit="1" customWidth="1"/>
    <col min="12" max="12" width="5.85546875" bestFit="1" customWidth="1"/>
    <col min="13" max="13" width="11" style="26" bestFit="1" customWidth="1"/>
    <col min="14" max="14" width="5.85546875" bestFit="1" customWidth="1"/>
    <col min="15" max="15" width="11" style="26" bestFit="1" customWidth="1"/>
    <col min="16" max="16" width="10.140625" bestFit="1" customWidth="1"/>
    <col min="17" max="17" width="15.42578125" style="26" bestFit="1" customWidth="1"/>
  </cols>
  <sheetData>
    <row r="1" spans="1:17" ht="21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5" t="s">
        <v>300</v>
      </c>
      <c r="K1" s="74"/>
      <c r="L1" s="74"/>
      <c r="M1" s="74"/>
      <c r="N1" s="74"/>
      <c r="O1" s="74"/>
      <c r="P1" s="74"/>
      <c r="Q1" s="74"/>
    </row>
    <row r="2" spans="1:17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7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17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</row>
    <row r="5" spans="1:17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</row>
    <row r="7" spans="1:17" ht="18.75" customHeight="1" x14ac:dyDescent="0.2">
      <c r="A7" s="76" t="s">
        <v>214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</row>
    <row r="9" spans="1:17" x14ac:dyDescent="0.2">
      <c r="A9" s="77" t="s">
        <v>303</v>
      </c>
      <c r="B9" s="74"/>
      <c r="C9" s="74"/>
      <c r="D9" s="102" t="s">
        <v>14</v>
      </c>
      <c r="E9" s="108"/>
      <c r="F9" s="108"/>
      <c r="G9" s="108"/>
      <c r="H9" s="108"/>
      <c r="I9" s="103"/>
      <c r="J9" s="102" t="s">
        <v>11</v>
      </c>
      <c r="K9" s="108"/>
      <c r="L9" s="108"/>
      <c r="M9" s="108"/>
      <c r="N9" s="108"/>
      <c r="O9" s="103"/>
      <c r="P9" s="102" t="s">
        <v>54</v>
      </c>
      <c r="Q9" s="104" t="s">
        <v>55</v>
      </c>
    </row>
    <row r="10" spans="1:17" x14ac:dyDescent="0.2">
      <c r="A10" s="74"/>
      <c r="B10" s="74"/>
      <c r="C10" s="74"/>
      <c r="D10" s="102" t="s">
        <v>15</v>
      </c>
      <c r="E10" s="103"/>
      <c r="F10" s="102" t="s">
        <v>16</v>
      </c>
      <c r="G10" s="103"/>
      <c r="H10" s="102" t="s">
        <v>1</v>
      </c>
      <c r="I10" s="104" t="s">
        <v>2</v>
      </c>
      <c r="J10" s="102" t="s">
        <v>15</v>
      </c>
      <c r="K10" s="103"/>
      <c r="L10" s="102" t="s">
        <v>16</v>
      </c>
      <c r="M10" s="103"/>
      <c r="N10" s="102" t="s">
        <v>1</v>
      </c>
      <c r="O10" s="104" t="s">
        <v>2</v>
      </c>
      <c r="P10" s="79"/>
      <c r="Q10" s="109"/>
    </row>
    <row r="11" spans="1:17" x14ac:dyDescent="0.2">
      <c r="A11" s="74"/>
      <c r="B11" s="74"/>
      <c r="C11" s="74"/>
      <c r="D11" s="3" t="s">
        <v>1</v>
      </c>
      <c r="E11" s="25" t="s">
        <v>2</v>
      </c>
      <c r="F11" s="3" t="s">
        <v>1</v>
      </c>
      <c r="G11" s="25" t="s">
        <v>2</v>
      </c>
      <c r="H11" s="80"/>
      <c r="I11" s="105"/>
      <c r="J11" s="3" t="s">
        <v>1</v>
      </c>
      <c r="K11" s="25" t="s">
        <v>2</v>
      </c>
      <c r="L11" s="3" t="s">
        <v>1</v>
      </c>
      <c r="M11" s="25" t="s">
        <v>2</v>
      </c>
      <c r="N11" s="80"/>
      <c r="O11" s="105"/>
      <c r="P11" s="80"/>
      <c r="Q11" s="105"/>
    </row>
    <row r="12" spans="1:17" x14ac:dyDescent="0.2">
      <c r="A12" s="78" t="s">
        <v>24</v>
      </c>
      <c r="B12" s="4" t="s">
        <v>57</v>
      </c>
      <c r="C12" s="4" t="s">
        <v>104</v>
      </c>
      <c r="D12" s="6">
        <v>15</v>
      </c>
      <c r="E12" s="15">
        <v>146</v>
      </c>
      <c r="F12" s="6">
        <v>1</v>
      </c>
      <c r="G12" s="15">
        <v>3</v>
      </c>
      <c r="H12" s="6">
        <v>16</v>
      </c>
      <c r="I12" s="15">
        <v>149</v>
      </c>
      <c r="J12" s="6">
        <v>35</v>
      </c>
      <c r="K12" s="15">
        <v>233</v>
      </c>
      <c r="L12" s="6">
        <v>1</v>
      </c>
      <c r="M12" s="15">
        <v>1</v>
      </c>
      <c r="N12" s="6">
        <v>36</v>
      </c>
      <c r="O12" s="15">
        <v>234</v>
      </c>
      <c r="P12" s="6">
        <v>52</v>
      </c>
      <c r="Q12" s="15">
        <v>383</v>
      </c>
    </row>
    <row r="13" spans="1:17" x14ac:dyDescent="0.2">
      <c r="A13" s="79"/>
      <c r="B13" s="78" t="s">
        <v>58</v>
      </c>
      <c r="C13" s="4" t="s">
        <v>105</v>
      </c>
      <c r="D13" s="6">
        <v>6</v>
      </c>
      <c r="E13" s="15">
        <v>60</v>
      </c>
      <c r="F13" s="5"/>
      <c r="G13" s="39"/>
      <c r="H13" s="6">
        <v>6</v>
      </c>
      <c r="I13" s="15">
        <v>60</v>
      </c>
      <c r="J13" s="6">
        <v>4</v>
      </c>
      <c r="K13" s="15">
        <v>39</v>
      </c>
      <c r="L13" s="6">
        <v>6</v>
      </c>
      <c r="M13" s="15">
        <v>32</v>
      </c>
      <c r="N13" s="6">
        <v>10</v>
      </c>
      <c r="O13" s="15">
        <v>71</v>
      </c>
      <c r="P13" s="6">
        <v>16</v>
      </c>
      <c r="Q13" s="15">
        <v>131</v>
      </c>
    </row>
    <row r="14" spans="1:17" x14ac:dyDescent="0.2">
      <c r="A14" s="79"/>
      <c r="B14" s="79"/>
      <c r="C14" s="4" t="s">
        <v>106</v>
      </c>
      <c r="D14" s="6">
        <v>21</v>
      </c>
      <c r="E14" s="15">
        <v>219</v>
      </c>
      <c r="F14" s="5"/>
      <c r="G14" s="39"/>
      <c r="H14" s="6">
        <v>21</v>
      </c>
      <c r="I14" s="15">
        <v>219</v>
      </c>
      <c r="J14" s="6">
        <v>31</v>
      </c>
      <c r="K14" s="15">
        <v>167</v>
      </c>
      <c r="L14" s="6">
        <v>2</v>
      </c>
      <c r="M14" s="15">
        <v>12</v>
      </c>
      <c r="N14" s="6">
        <v>33</v>
      </c>
      <c r="O14" s="15">
        <v>179</v>
      </c>
      <c r="P14" s="6">
        <v>54</v>
      </c>
      <c r="Q14" s="15">
        <v>398</v>
      </c>
    </row>
    <row r="15" spans="1:17" x14ac:dyDescent="0.2">
      <c r="A15" s="79"/>
      <c r="B15" s="79"/>
      <c r="C15" s="4" t="s">
        <v>215</v>
      </c>
      <c r="D15" s="6">
        <v>22</v>
      </c>
      <c r="E15" s="15">
        <v>224</v>
      </c>
      <c r="F15" s="6">
        <v>3</v>
      </c>
      <c r="G15" s="15">
        <v>18</v>
      </c>
      <c r="H15" s="6">
        <v>25</v>
      </c>
      <c r="I15" s="15">
        <v>242</v>
      </c>
      <c r="J15" s="6">
        <v>38</v>
      </c>
      <c r="K15" s="15">
        <v>399.5</v>
      </c>
      <c r="L15" s="6">
        <v>10</v>
      </c>
      <c r="M15" s="15">
        <v>39</v>
      </c>
      <c r="N15" s="6">
        <v>48</v>
      </c>
      <c r="O15" s="15">
        <v>438.5</v>
      </c>
      <c r="P15" s="6">
        <v>73</v>
      </c>
      <c r="Q15" s="15">
        <v>680.5</v>
      </c>
    </row>
    <row r="16" spans="1:17" x14ac:dyDescent="0.2">
      <c r="A16" s="79"/>
      <c r="B16" s="79"/>
      <c r="C16" s="4" t="s">
        <v>216</v>
      </c>
      <c r="D16" s="6">
        <v>8</v>
      </c>
      <c r="E16" s="15">
        <v>81</v>
      </c>
      <c r="F16" s="6">
        <v>1</v>
      </c>
      <c r="G16" s="15">
        <v>3</v>
      </c>
      <c r="H16" s="6">
        <v>9</v>
      </c>
      <c r="I16" s="15">
        <v>84</v>
      </c>
      <c r="J16" s="6">
        <v>20</v>
      </c>
      <c r="K16" s="15">
        <v>141</v>
      </c>
      <c r="L16" s="6">
        <v>6</v>
      </c>
      <c r="M16" s="15">
        <v>27</v>
      </c>
      <c r="N16" s="6">
        <v>26</v>
      </c>
      <c r="O16" s="15">
        <v>168</v>
      </c>
      <c r="P16" s="6">
        <v>35</v>
      </c>
      <c r="Q16" s="15">
        <v>252</v>
      </c>
    </row>
    <row r="17" spans="1:17" x14ac:dyDescent="0.2">
      <c r="A17" s="79"/>
      <c r="B17" s="79"/>
      <c r="C17" s="4" t="s">
        <v>217</v>
      </c>
      <c r="D17" s="5"/>
      <c r="E17" s="39"/>
      <c r="F17" s="5"/>
      <c r="G17" s="39"/>
      <c r="H17" s="5"/>
      <c r="I17" s="39"/>
      <c r="J17" s="6">
        <v>1</v>
      </c>
      <c r="K17" s="15">
        <v>1</v>
      </c>
      <c r="L17" s="6">
        <v>1</v>
      </c>
      <c r="M17" s="15">
        <v>6</v>
      </c>
      <c r="N17" s="6">
        <v>2</v>
      </c>
      <c r="O17" s="15">
        <v>7</v>
      </c>
      <c r="P17" s="6">
        <v>2</v>
      </c>
      <c r="Q17" s="15">
        <v>7</v>
      </c>
    </row>
    <row r="18" spans="1:17" x14ac:dyDescent="0.2">
      <c r="A18" s="79"/>
      <c r="B18" s="79"/>
      <c r="C18" s="4" t="s">
        <v>218</v>
      </c>
      <c r="D18" s="5"/>
      <c r="E18" s="39"/>
      <c r="F18" s="6">
        <v>2</v>
      </c>
      <c r="G18" s="15">
        <v>6</v>
      </c>
      <c r="H18" s="6">
        <v>2</v>
      </c>
      <c r="I18" s="15">
        <v>6</v>
      </c>
      <c r="J18" s="5"/>
      <c r="K18" s="39"/>
      <c r="L18" s="6">
        <v>2</v>
      </c>
      <c r="M18" s="15">
        <v>9</v>
      </c>
      <c r="N18" s="6">
        <v>2</v>
      </c>
      <c r="O18" s="15">
        <v>9</v>
      </c>
      <c r="P18" s="6">
        <v>4</v>
      </c>
      <c r="Q18" s="15">
        <v>15</v>
      </c>
    </row>
    <row r="19" spans="1:17" x14ac:dyDescent="0.2">
      <c r="A19" s="79"/>
      <c r="B19" s="79"/>
      <c r="C19" s="4" t="s">
        <v>219</v>
      </c>
      <c r="D19" s="6">
        <v>12</v>
      </c>
      <c r="E19" s="15">
        <v>145</v>
      </c>
      <c r="F19" s="6">
        <v>4</v>
      </c>
      <c r="G19" s="15">
        <v>15</v>
      </c>
      <c r="H19" s="6">
        <v>16</v>
      </c>
      <c r="I19" s="15">
        <v>160</v>
      </c>
      <c r="J19" s="6">
        <v>8</v>
      </c>
      <c r="K19" s="15">
        <v>82</v>
      </c>
      <c r="L19" s="6">
        <v>12</v>
      </c>
      <c r="M19" s="15">
        <v>39</v>
      </c>
      <c r="N19" s="6">
        <v>20</v>
      </c>
      <c r="O19" s="15">
        <v>121</v>
      </c>
      <c r="P19" s="6">
        <v>36</v>
      </c>
      <c r="Q19" s="15">
        <v>281</v>
      </c>
    </row>
    <row r="20" spans="1:17" x14ac:dyDescent="0.2">
      <c r="A20" s="79"/>
      <c r="B20" s="79"/>
      <c r="C20" s="4" t="s">
        <v>220</v>
      </c>
      <c r="D20" s="5"/>
      <c r="E20" s="39"/>
      <c r="F20" s="5"/>
      <c r="G20" s="39"/>
      <c r="H20" s="5"/>
      <c r="I20" s="39"/>
      <c r="J20" s="6">
        <v>3</v>
      </c>
      <c r="K20" s="15">
        <v>33</v>
      </c>
      <c r="L20" s="6">
        <v>2</v>
      </c>
      <c r="M20" s="15">
        <v>5</v>
      </c>
      <c r="N20" s="6">
        <v>5</v>
      </c>
      <c r="O20" s="15">
        <v>38</v>
      </c>
      <c r="P20" s="6">
        <v>5</v>
      </c>
      <c r="Q20" s="15">
        <v>38</v>
      </c>
    </row>
    <row r="21" spans="1:17" x14ac:dyDescent="0.2">
      <c r="A21" s="79"/>
      <c r="B21" s="80"/>
      <c r="C21" s="4" t="s">
        <v>221</v>
      </c>
      <c r="D21" s="5"/>
      <c r="E21" s="39"/>
      <c r="F21" s="6">
        <v>1</v>
      </c>
      <c r="G21" s="15">
        <v>6</v>
      </c>
      <c r="H21" s="6">
        <v>1</v>
      </c>
      <c r="I21" s="15">
        <v>6</v>
      </c>
      <c r="J21" s="5"/>
      <c r="K21" s="39"/>
      <c r="L21" s="5"/>
      <c r="M21" s="39"/>
      <c r="N21" s="5"/>
      <c r="O21" s="39"/>
      <c r="P21" s="6">
        <v>1</v>
      </c>
      <c r="Q21" s="15">
        <v>6</v>
      </c>
    </row>
    <row r="22" spans="1:17" x14ac:dyDescent="0.2">
      <c r="A22" s="79"/>
      <c r="B22" s="78" t="s">
        <v>59</v>
      </c>
      <c r="C22" s="4" t="s">
        <v>222</v>
      </c>
      <c r="D22" s="6">
        <v>2</v>
      </c>
      <c r="E22" s="15">
        <v>18</v>
      </c>
      <c r="F22" s="6">
        <v>2</v>
      </c>
      <c r="G22" s="15">
        <v>6</v>
      </c>
      <c r="H22" s="6">
        <v>4</v>
      </c>
      <c r="I22" s="15">
        <v>24</v>
      </c>
      <c r="J22" s="6">
        <v>2</v>
      </c>
      <c r="K22" s="15">
        <v>18</v>
      </c>
      <c r="L22" s="6">
        <v>1</v>
      </c>
      <c r="M22" s="15">
        <v>3</v>
      </c>
      <c r="N22" s="6">
        <v>3</v>
      </c>
      <c r="O22" s="15">
        <v>21</v>
      </c>
      <c r="P22" s="6">
        <v>7</v>
      </c>
      <c r="Q22" s="15">
        <v>45</v>
      </c>
    </row>
    <row r="23" spans="1:17" x14ac:dyDescent="0.2">
      <c r="A23" s="79"/>
      <c r="B23" s="80"/>
      <c r="C23" s="4" t="s">
        <v>109</v>
      </c>
      <c r="D23" s="6">
        <v>33</v>
      </c>
      <c r="E23" s="15">
        <v>317</v>
      </c>
      <c r="F23" s="6">
        <v>6</v>
      </c>
      <c r="G23" s="15">
        <v>18</v>
      </c>
      <c r="H23" s="6">
        <v>39</v>
      </c>
      <c r="I23" s="15">
        <v>335</v>
      </c>
      <c r="J23" s="6">
        <v>45</v>
      </c>
      <c r="K23" s="15">
        <v>280</v>
      </c>
      <c r="L23" s="6">
        <v>6</v>
      </c>
      <c r="M23" s="15">
        <v>30</v>
      </c>
      <c r="N23" s="6">
        <v>51</v>
      </c>
      <c r="O23" s="15">
        <v>310</v>
      </c>
      <c r="P23" s="6">
        <v>90</v>
      </c>
      <c r="Q23" s="15">
        <v>645</v>
      </c>
    </row>
    <row r="24" spans="1:17" x14ac:dyDescent="0.2">
      <c r="A24" s="79"/>
      <c r="B24" s="78" t="s">
        <v>60</v>
      </c>
      <c r="C24" s="4" t="s">
        <v>223</v>
      </c>
      <c r="D24" s="6">
        <v>1</v>
      </c>
      <c r="E24" s="15">
        <v>12</v>
      </c>
      <c r="F24" s="5"/>
      <c r="G24" s="39"/>
      <c r="H24" s="6">
        <v>1</v>
      </c>
      <c r="I24" s="15">
        <v>12</v>
      </c>
      <c r="J24" s="5"/>
      <c r="K24" s="39"/>
      <c r="L24" s="5"/>
      <c r="M24" s="39"/>
      <c r="N24" s="5"/>
      <c r="O24" s="39"/>
      <c r="P24" s="6">
        <v>1</v>
      </c>
      <c r="Q24" s="15">
        <v>12</v>
      </c>
    </row>
    <row r="25" spans="1:17" x14ac:dyDescent="0.2">
      <c r="A25" s="79"/>
      <c r="B25" s="79"/>
      <c r="C25" s="4" t="s">
        <v>110</v>
      </c>
      <c r="D25" s="6">
        <v>13</v>
      </c>
      <c r="E25" s="15">
        <v>138</v>
      </c>
      <c r="F25" s="5"/>
      <c r="G25" s="39"/>
      <c r="H25" s="6">
        <v>13</v>
      </c>
      <c r="I25" s="15">
        <v>138</v>
      </c>
      <c r="J25" s="6">
        <v>37</v>
      </c>
      <c r="K25" s="15">
        <v>282</v>
      </c>
      <c r="L25" s="6">
        <v>11</v>
      </c>
      <c r="M25" s="15">
        <v>38.5</v>
      </c>
      <c r="N25" s="6">
        <v>48</v>
      </c>
      <c r="O25" s="15">
        <v>320.5</v>
      </c>
      <c r="P25" s="6">
        <v>61</v>
      </c>
      <c r="Q25" s="15">
        <v>458.5</v>
      </c>
    </row>
    <row r="26" spans="1:17" x14ac:dyDescent="0.2">
      <c r="A26" s="79"/>
      <c r="B26" s="79"/>
      <c r="C26" s="4" t="s">
        <v>224</v>
      </c>
      <c r="D26" s="6">
        <v>27</v>
      </c>
      <c r="E26" s="15">
        <v>279</v>
      </c>
      <c r="F26" s="6">
        <v>9</v>
      </c>
      <c r="G26" s="15">
        <v>38</v>
      </c>
      <c r="H26" s="6">
        <v>36</v>
      </c>
      <c r="I26" s="15">
        <v>317</v>
      </c>
      <c r="J26" s="6">
        <v>8</v>
      </c>
      <c r="K26" s="15">
        <v>72</v>
      </c>
      <c r="L26" s="6">
        <v>15</v>
      </c>
      <c r="M26" s="15">
        <v>65</v>
      </c>
      <c r="N26" s="6">
        <v>23</v>
      </c>
      <c r="O26" s="15">
        <v>137</v>
      </c>
      <c r="P26" s="6">
        <v>59</v>
      </c>
      <c r="Q26" s="15">
        <v>454</v>
      </c>
    </row>
    <row r="27" spans="1:17" x14ac:dyDescent="0.2">
      <c r="A27" s="79"/>
      <c r="B27" s="79"/>
      <c r="C27" s="4" t="s">
        <v>111</v>
      </c>
      <c r="D27" s="6">
        <v>67</v>
      </c>
      <c r="E27" s="15">
        <v>667</v>
      </c>
      <c r="F27" s="6">
        <v>5</v>
      </c>
      <c r="G27" s="15">
        <v>22</v>
      </c>
      <c r="H27" s="6">
        <v>72</v>
      </c>
      <c r="I27" s="15">
        <v>689</v>
      </c>
      <c r="J27" s="6">
        <v>189</v>
      </c>
      <c r="K27" s="15">
        <v>1347</v>
      </c>
      <c r="L27" s="6">
        <v>42</v>
      </c>
      <c r="M27" s="15">
        <v>164.5</v>
      </c>
      <c r="N27" s="6">
        <v>231</v>
      </c>
      <c r="O27" s="15">
        <v>1511.5</v>
      </c>
      <c r="P27" s="6">
        <v>303</v>
      </c>
      <c r="Q27" s="15">
        <v>2200.5</v>
      </c>
    </row>
    <row r="28" spans="1:17" x14ac:dyDescent="0.2">
      <c r="A28" s="79"/>
      <c r="B28" s="79"/>
      <c r="C28" s="4" t="s">
        <v>225</v>
      </c>
      <c r="D28" s="6">
        <v>2</v>
      </c>
      <c r="E28" s="15">
        <v>21</v>
      </c>
      <c r="F28" s="5"/>
      <c r="G28" s="39"/>
      <c r="H28" s="6">
        <v>2</v>
      </c>
      <c r="I28" s="15">
        <v>21</v>
      </c>
      <c r="J28" s="6">
        <v>2</v>
      </c>
      <c r="K28" s="15">
        <v>20</v>
      </c>
      <c r="L28" s="5"/>
      <c r="M28" s="39"/>
      <c r="N28" s="6">
        <v>2</v>
      </c>
      <c r="O28" s="15">
        <v>20</v>
      </c>
      <c r="P28" s="6">
        <v>4</v>
      </c>
      <c r="Q28" s="15">
        <v>41</v>
      </c>
    </row>
    <row r="29" spans="1:17" x14ac:dyDescent="0.2">
      <c r="A29" s="79"/>
      <c r="B29" s="79"/>
      <c r="C29" s="4" t="s">
        <v>226</v>
      </c>
      <c r="D29" s="5"/>
      <c r="E29" s="39"/>
      <c r="F29" s="6">
        <v>2</v>
      </c>
      <c r="G29" s="15">
        <v>9</v>
      </c>
      <c r="H29" s="6">
        <v>2</v>
      </c>
      <c r="I29" s="15">
        <v>9</v>
      </c>
      <c r="J29" s="6">
        <v>1</v>
      </c>
      <c r="K29" s="15">
        <v>15</v>
      </c>
      <c r="L29" s="6">
        <v>1</v>
      </c>
      <c r="M29" s="15">
        <v>3</v>
      </c>
      <c r="N29" s="6">
        <v>2</v>
      </c>
      <c r="O29" s="15">
        <v>18</v>
      </c>
      <c r="P29" s="6">
        <v>4</v>
      </c>
      <c r="Q29" s="15">
        <v>27</v>
      </c>
    </row>
    <row r="30" spans="1:17" x14ac:dyDescent="0.2">
      <c r="A30" s="79"/>
      <c r="B30" s="79"/>
      <c r="C30" s="4" t="s">
        <v>227</v>
      </c>
      <c r="D30" s="5"/>
      <c r="E30" s="39"/>
      <c r="F30" s="6">
        <v>2</v>
      </c>
      <c r="G30" s="15">
        <v>6</v>
      </c>
      <c r="H30" s="6">
        <v>2</v>
      </c>
      <c r="I30" s="15">
        <v>6</v>
      </c>
      <c r="J30" s="5"/>
      <c r="K30" s="39"/>
      <c r="L30" s="6">
        <v>3</v>
      </c>
      <c r="M30" s="15">
        <v>9</v>
      </c>
      <c r="N30" s="6">
        <v>3</v>
      </c>
      <c r="O30" s="15">
        <v>9</v>
      </c>
      <c r="P30" s="6">
        <v>5</v>
      </c>
      <c r="Q30" s="15">
        <v>15</v>
      </c>
    </row>
    <row r="31" spans="1:17" x14ac:dyDescent="0.2">
      <c r="A31" s="79"/>
      <c r="B31" s="80"/>
      <c r="C31" s="4" t="s">
        <v>228</v>
      </c>
      <c r="D31" s="6">
        <v>1</v>
      </c>
      <c r="E31" s="15">
        <v>9</v>
      </c>
      <c r="F31" s="6">
        <v>2</v>
      </c>
      <c r="G31" s="15">
        <v>10</v>
      </c>
      <c r="H31" s="6">
        <v>3</v>
      </c>
      <c r="I31" s="15">
        <v>19</v>
      </c>
      <c r="J31" s="6">
        <v>1</v>
      </c>
      <c r="K31" s="15">
        <v>12</v>
      </c>
      <c r="L31" s="6">
        <v>7</v>
      </c>
      <c r="M31" s="15">
        <v>43</v>
      </c>
      <c r="N31" s="6">
        <v>8</v>
      </c>
      <c r="O31" s="15">
        <v>55</v>
      </c>
      <c r="P31" s="6">
        <v>11</v>
      </c>
      <c r="Q31" s="15">
        <v>74</v>
      </c>
    </row>
    <row r="32" spans="1:17" x14ac:dyDescent="0.2">
      <c r="A32" s="79"/>
      <c r="B32" s="78" t="s">
        <v>62</v>
      </c>
      <c r="C32" s="4" t="s">
        <v>229</v>
      </c>
      <c r="D32" s="6">
        <v>79</v>
      </c>
      <c r="E32" s="15">
        <v>789</v>
      </c>
      <c r="F32" s="6">
        <v>2</v>
      </c>
      <c r="G32" s="15">
        <v>9</v>
      </c>
      <c r="H32" s="6">
        <v>81</v>
      </c>
      <c r="I32" s="15">
        <v>798</v>
      </c>
      <c r="J32" s="6">
        <v>87</v>
      </c>
      <c r="K32" s="15">
        <v>711</v>
      </c>
      <c r="L32" s="6">
        <v>14</v>
      </c>
      <c r="M32" s="15">
        <v>47</v>
      </c>
      <c r="N32" s="6">
        <v>101</v>
      </c>
      <c r="O32" s="15">
        <v>758</v>
      </c>
      <c r="P32" s="6">
        <v>182</v>
      </c>
      <c r="Q32" s="15">
        <v>1556</v>
      </c>
    </row>
    <row r="33" spans="1:17" x14ac:dyDescent="0.2">
      <c r="A33" s="79"/>
      <c r="B33" s="79"/>
      <c r="C33" s="4" t="s">
        <v>230</v>
      </c>
      <c r="D33" s="6">
        <v>6</v>
      </c>
      <c r="E33" s="15">
        <v>57</v>
      </c>
      <c r="F33" s="5"/>
      <c r="G33" s="39"/>
      <c r="H33" s="6">
        <v>6</v>
      </c>
      <c r="I33" s="15">
        <v>57</v>
      </c>
      <c r="J33" s="6">
        <v>4</v>
      </c>
      <c r="K33" s="15">
        <v>30</v>
      </c>
      <c r="L33" s="6">
        <v>2</v>
      </c>
      <c r="M33" s="15">
        <v>6</v>
      </c>
      <c r="N33" s="6">
        <v>6</v>
      </c>
      <c r="O33" s="15">
        <v>36</v>
      </c>
      <c r="P33" s="6">
        <v>12</v>
      </c>
      <c r="Q33" s="15">
        <v>93</v>
      </c>
    </row>
    <row r="34" spans="1:17" x14ac:dyDescent="0.2">
      <c r="A34" s="79"/>
      <c r="B34" s="80"/>
      <c r="C34" s="4" t="s">
        <v>115</v>
      </c>
      <c r="D34" s="6">
        <v>11</v>
      </c>
      <c r="E34" s="15">
        <v>123</v>
      </c>
      <c r="F34" s="6">
        <v>1</v>
      </c>
      <c r="G34" s="15">
        <v>6</v>
      </c>
      <c r="H34" s="6">
        <v>12</v>
      </c>
      <c r="I34" s="15">
        <v>129</v>
      </c>
      <c r="J34" s="6">
        <v>20</v>
      </c>
      <c r="K34" s="15">
        <v>109</v>
      </c>
      <c r="L34" s="6">
        <v>3</v>
      </c>
      <c r="M34" s="15">
        <v>9</v>
      </c>
      <c r="N34" s="6">
        <v>23</v>
      </c>
      <c r="O34" s="15">
        <v>118</v>
      </c>
      <c r="P34" s="6">
        <v>35</v>
      </c>
      <c r="Q34" s="15">
        <v>247</v>
      </c>
    </row>
    <row r="35" spans="1:17" x14ac:dyDescent="0.2">
      <c r="A35" s="80"/>
      <c r="B35" s="110" t="s">
        <v>6</v>
      </c>
      <c r="C35" s="111"/>
      <c r="D35" s="9">
        <v>326</v>
      </c>
      <c r="E35" s="16">
        <v>3305</v>
      </c>
      <c r="F35" s="9">
        <v>43</v>
      </c>
      <c r="G35" s="16">
        <v>175</v>
      </c>
      <c r="H35" s="9">
        <v>369</v>
      </c>
      <c r="I35" s="16">
        <v>3480</v>
      </c>
      <c r="J35" s="9">
        <v>536</v>
      </c>
      <c r="K35" s="16">
        <v>3991.5</v>
      </c>
      <c r="L35" s="9">
        <v>147</v>
      </c>
      <c r="M35" s="16">
        <v>588</v>
      </c>
      <c r="N35" s="9">
        <v>683</v>
      </c>
      <c r="O35" s="16">
        <v>4579.5</v>
      </c>
      <c r="P35" s="9">
        <v>1052</v>
      </c>
      <c r="Q35" s="16">
        <v>8059.5</v>
      </c>
    </row>
    <row r="36" spans="1:17" x14ac:dyDescent="0.2">
      <c r="A36" s="78" t="s">
        <v>25</v>
      </c>
      <c r="B36" s="78" t="s">
        <v>63</v>
      </c>
      <c r="C36" s="4" t="s">
        <v>231</v>
      </c>
      <c r="D36" s="6">
        <v>8</v>
      </c>
      <c r="E36" s="15">
        <v>129</v>
      </c>
      <c r="F36" s="5"/>
      <c r="G36" s="39"/>
      <c r="H36" s="6">
        <v>8</v>
      </c>
      <c r="I36" s="15">
        <v>129</v>
      </c>
      <c r="J36" s="5"/>
      <c r="K36" s="39"/>
      <c r="L36" s="5"/>
      <c r="M36" s="39"/>
      <c r="N36" s="5"/>
      <c r="O36" s="39"/>
      <c r="P36" s="6">
        <v>8</v>
      </c>
      <c r="Q36" s="15">
        <v>129</v>
      </c>
    </row>
    <row r="37" spans="1:17" x14ac:dyDescent="0.2">
      <c r="A37" s="79"/>
      <c r="B37" s="79"/>
      <c r="C37" s="4" t="s">
        <v>232</v>
      </c>
      <c r="D37" s="6">
        <v>20</v>
      </c>
      <c r="E37" s="15">
        <v>281</v>
      </c>
      <c r="F37" s="5"/>
      <c r="G37" s="39"/>
      <c r="H37" s="6">
        <v>20</v>
      </c>
      <c r="I37" s="15">
        <v>281</v>
      </c>
      <c r="J37" s="6">
        <v>2</v>
      </c>
      <c r="K37" s="15">
        <v>26</v>
      </c>
      <c r="L37" s="5"/>
      <c r="M37" s="39"/>
      <c r="N37" s="6">
        <v>2</v>
      </c>
      <c r="O37" s="15">
        <v>26</v>
      </c>
      <c r="P37" s="6">
        <v>22</v>
      </c>
      <c r="Q37" s="15">
        <v>307</v>
      </c>
    </row>
    <row r="38" spans="1:17" x14ac:dyDescent="0.2">
      <c r="A38" s="79"/>
      <c r="B38" s="79"/>
      <c r="C38" s="4" t="s">
        <v>63</v>
      </c>
      <c r="D38" s="6">
        <v>219</v>
      </c>
      <c r="E38" s="15">
        <v>3416</v>
      </c>
      <c r="F38" s="6">
        <v>44</v>
      </c>
      <c r="G38" s="15">
        <v>406</v>
      </c>
      <c r="H38" s="6">
        <v>263</v>
      </c>
      <c r="I38" s="15">
        <v>3822</v>
      </c>
      <c r="J38" s="6">
        <v>378</v>
      </c>
      <c r="K38" s="15">
        <v>5228</v>
      </c>
      <c r="L38" s="6">
        <v>112</v>
      </c>
      <c r="M38" s="15">
        <v>1028</v>
      </c>
      <c r="N38" s="6">
        <v>490</v>
      </c>
      <c r="O38" s="15">
        <v>6256</v>
      </c>
      <c r="P38" s="6">
        <v>753</v>
      </c>
      <c r="Q38" s="15">
        <v>10078</v>
      </c>
    </row>
    <row r="39" spans="1:17" x14ac:dyDescent="0.2">
      <c r="A39" s="79"/>
      <c r="B39" s="79"/>
      <c r="C39" s="4" t="s">
        <v>233</v>
      </c>
      <c r="D39" s="5"/>
      <c r="E39" s="39"/>
      <c r="F39" s="6">
        <v>3</v>
      </c>
      <c r="G39" s="15">
        <v>12</v>
      </c>
      <c r="H39" s="6">
        <v>3</v>
      </c>
      <c r="I39" s="15">
        <v>12</v>
      </c>
      <c r="J39" s="5"/>
      <c r="K39" s="39"/>
      <c r="L39" s="6">
        <v>4</v>
      </c>
      <c r="M39" s="15">
        <v>14</v>
      </c>
      <c r="N39" s="6">
        <v>4</v>
      </c>
      <c r="O39" s="15">
        <v>14</v>
      </c>
      <c r="P39" s="6">
        <v>7</v>
      </c>
      <c r="Q39" s="15">
        <v>26</v>
      </c>
    </row>
    <row r="40" spans="1:17" x14ac:dyDescent="0.2">
      <c r="A40" s="79"/>
      <c r="B40" s="80"/>
      <c r="C40" s="4" t="s">
        <v>234</v>
      </c>
      <c r="D40" s="6">
        <v>89</v>
      </c>
      <c r="E40" s="15">
        <v>1295</v>
      </c>
      <c r="F40" s="5"/>
      <c r="G40" s="39"/>
      <c r="H40" s="6">
        <v>89</v>
      </c>
      <c r="I40" s="15">
        <v>1295</v>
      </c>
      <c r="J40" s="6">
        <v>7</v>
      </c>
      <c r="K40" s="15">
        <v>102</v>
      </c>
      <c r="L40" s="5"/>
      <c r="M40" s="39"/>
      <c r="N40" s="6">
        <v>7</v>
      </c>
      <c r="O40" s="15">
        <v>102</v>
      </c>
      <c r="P40" s="6">
        <v>96</v>
      </c>
      <c r="Q40" s="15">
        <v>1397</v>
      </c>
    </row>
    <row r="41" spans="1:17" x14ac:dyDescent="0.2">
      <c r="A41" s="80"/>
      <c r="B41" s="110" t="s">
        <v>6</v>
      </c>
      <c r="C41" s="111"/>
      <c r="D41" s="9">
        <v>336</v>
      </c>
      <c r="E41" s="16">
        <v>5121</v>
      </c>
      <c r="F41" s="9">
        <v>47</v>
      </c>
      <c r="G41" s="16">
        <v>418</v>
      </c>
      <c r="H41" s="9">
        <v>383</v>
      </c>
      <c r="I41" s="16">
        <v>5539</v>
      </c>
      <c r="J41" s="9">
        <v>387</v>
      </c>
      <c r="K41" s="16">
        <v>5356</v>
      </c>
      <c r="L41" s="9">
        <v>116</v>
      </c>
      <c r="M41" s="16">
        <v>1042</v>
      </c>
      <c r="N41" s="9">
        <v>503</v>
      </c>
      <c r="O41" s="16">
        <v>6398</v>
      </c>
      <c r="P41" s="9">
        <v>886</v>
      </c>
      <c r="Q41" s="16">
        <v>11937</v>
      </c>
    </row>
    <row r="42" spans="1:17" x14ac:dyDescent="0.2">
      <c r="A42" s="78" t="s">
        <v>26</v>
      </c>
      <c r="B42" s="78" t="s">
        <v>64</v>
      </c>
      <c r="C42" s="4" t="s">
        <v>235</v>
      </c>
      <c r="D42" s="5"/>
      <c r="E42" s="39"/>
      <c r="F42" s="5"/>
      <c r="G42" s="39"/>
      <c r="H42" s="5"/>
      <c r="I42" s="39"/>
      <c r="J42" s="6">
        <v>1</v>
      </c>
      <c r="K42" s="15">
        <v>9</v>
      </c>
      <c r="L42" s="5"/>
      <c r="M42" s="39"/>
      <c r="N42" s="6">
        <v>1</v>
      </c>
      <c r="O42" s="15">
        <v>9</v>
      </c>
      <c r="P42" s="6">
        <v>1</v>
      </c>
      <c r="Q42" s="15">
        <v>9</v>
      </c>
    </row>
    <row r="43" spans="1:17" x14ac:dyDescent="0.2">
      <c r="A43" s="79"/>
      <c r="B43" s="79"/>
      <c r="C43" s="4" t="s">
        <v>236</v>
      </c>
      <c r="D43" s="5"/>
      <c r="E43" s="39"/>
      <c r="F43" s="5"/>
      <c r="G43" s="39"/>
      <c r="H43" s="5"/>
      <c r="I43" s="39"/>
      <c r="J43" s="6">
        <v>7</v>
      </c>
      <c r="K43" s="15">
        <v>18</v>
      </c>
      <c r="L43" s="6">
        <v>1</v>
      </c>
      <c r="M43" s="15">
        <v>1</v>
      </c>
      <c r="N43" s="6">
        <v>8</v>
      </c>
      <c r="O43" s="15">
        <v>19</v>
      </c>
      <c r="P43" s="6">
        <v>8</v>
      </c>
      <c r="Q43" s="15">
        <v>19</v>
      </c>
    </row>
    <row r="44" spans="1:17" x14ac:dyDescent="0.2">
      <c r="A44" s="79"/>
      <c r="B44" s="79"/>
      <c r="C44" s="4" t="s">
        <v>237</v>
      </c>
      <c r="D44" s="6">
        <v>33</v>
      </c>
      <c r="E44" s="15">
        <v>573</v>
      </c>
      <c r="F44" s="5"/>
      <c r="G44" s="39"/>
      <c r="H44" s="6">
        <v>33</v>
      </c>
      <c r="I44" s="15">
        <v>573</v>
      </c>
      <c r="J44" s="6">
        <v>33</v>
      </c>
      <c r="K44" s="15">
        <v>468</v>
      </c>
      <c r="L44" s="6">
        <v>3</v>
      </c>
      <c r="M44" s="15">
        <v>9</v>
      </c>
      <c r="N44" s="6">
        <v>36</v>
      </c>
      <c r="O44" s="15">
        <v>477</v>
      </c>
      <c r="P44" s="6">
        <v>69</v>
      </c>
      <c r="Q44" s="15">
        <v>1050</v>
      </c>
    </row>
    <row r="45" spans="1:17" x14ac:dyDescent="0.2">
      <c r="A45" s="79"/>
      <c r="B45" s="79"/>
      <c r="C45" s="4" t="s">
        <v>238</v>
      </c>
      <c r="D45" s="6">
        <v>10</v>
      </c>
      <c r="E45" s="15">
        <v>150</v>
      </c>
      <c r="F45" s="5"/>
      <c r="G45" s="39"/>
      <c r="H45" s="6">
        <v>10</v>
      </c>
      <c r="I45" s="15">
        <v>150</v>
      </c>
      <c r="J45" s="6">
        <v>16</v>
      </c>
      <c r="K45" s="15">
        <v>247.5</v>
      </c>
      <c r="L45" s="5"/>
      <c r="M45" s="39"/>
      <c r="N45" s="6">
        <v>16</v>
      </c>
      <c r="O45" s="15">
        <v>247.5</v>
      </c>
      <c r="P45" s="6">
        <v>26</v>
      </c>
      <c r="Q45" s="15">
        <v>397.5</v>
      </c>
    </row>
    <row r="46" spans="1:17" x14ac:dyDescent="0.2">
      <c r="A46" s="79"/>
      <c r="B46" s="79"/>
      <c r="C46" s="4" t="s">
        <v>64</v>
      </c>
      <c r="D46" s="6">
        <v>3</v>
      </c>
      <c r="E46" s="15">
        <v>30</v>
      </c>
      <c r="F46" s="6">
        <v>2</v>
      </c>
      <c r="G46" s="15">
        <v>4</v>
      </c>
      <c r="H46" s="6">
        <v>5</v>
      </c>
      <c r="I46" s="15">
        <v>34</v>
      </c>
      <c r="J46" s="6">
        <v>16</v>
      </c>
      <c r="K46" s="15">
        <v>71</v>
      </c>
      <c r="L46" s="6">
        <v>5</v>
      </c>
      <c r="M46" s="15">
        <v>15</v>
      </c>
      <c r="N46" s="6">
        <v>21</v>
      </c>
      <c r="O46" s="15">
        <v>86</v>
      </c>
      <c r="P46" s="6">
        <v>26</v>
      </c>
      <c r="Q46" s="15">
        <v>120</v>
      </c>
    </row>
    <row r="47" spans="1:17" x14ac:dyDescent="0.2">
      <c r="A47" s="79"/>
      <c r="B47" s="79"/>
      <c r="C47" s="4" t="s">
        <v>239</v>
      </c>
      <c r="D47" s="6">
        <v>4</v>
      </c>
      <c r="E47" s="15">
        <v>60</v>
      </c>
      <c r="F47" s="5"/>
      <c r="G47" s="39"/>
      <c r="H47" s="6">
        <v>4</v>
      </c>
      <c r="I47" s="15">
        <v>60</v>
      </c>
      <c r="J47" s="6">
        <v>1</v>
      </c>
      <c r="K47" s="15">
        <v>15</v>
      </c>
      <c r="L47" s="5"/>
      <c r="M47" s="39"/>
      <c r="N47" s="6">
        <v>1</v>
      </c>
      <c r="O47" s="15">
        <v>15</v>
      </c>
      <c r="P47" s="6">
        <v>5</v>
      </c>
      <c r="Q47" s="15">
        <v>75</v>
      </c>
    </row>
    <row r="48" spans="1:17" x14ac:dyDescent="0.2">
      <c r="A48" s="79"/>
      <c r="B48" s="80"/>
      <c r="C48" s="4" t="s">
        <v>240</v>
      </c>
      <c r="D48" s="6">
        <v>2</v>
      </c>
      <c r="E48" s="15">
        <v>36</v>
      </c>
      <c r="F48" s="5"/>
      <c r="G48" s="39"/>
      <c r="H48" s="6">
        <v>2</v>
      </c>
      <c r="I48" s="15">
        <v>36</v>
      </c>
      <c r="J48" s="6">
        <v>5</v>
      </c>
      <c r="K48" s="15">
        <v>78</v>
      </c>
      <c r="L48" s="5"/>
      <c r="M48" s="39"/>
      <c r="N48" s="6">
        <v>5</v>
      </c>
      <c r="O48" s="15">
        <v>78</v>
      </c>
      <c r="P48" s="6">
        <v>7</v>
      </c>
      <c r="Q48" s="15">
        <v>114</v>
      </c>
    </row>
    <row r="49" spans="1:17" x14ac:dyDescent="0.2">
      <c r="A49" s="80"/>
      <c r="B49" s="110" t="s">
        <v>6</v>
      </c>
      <c r="C49" s="111"/>
      <c r="D49" s="9">
        <v>52</v>
      </c>
      <c r="E49" s="16">
        <v>849</v>
      </c>
      <c r="F49" s="9">
        <v>2</v>
      </c>
      <c r="G49" s="16">
        <v>4</v>
      </c>
      <c r="H49" s="9">
        <v>54</v>
      </c>
      <c r="I49" s="16">
        <v>853</v>
      </c>
      <c r="J49" s="9">
        <v>79</v>
      </c>
      <c r="K49" s="16">
        <v>906.5</v>
      </c>
      <c r="L49" s="9">
        <v>9</v>
      </c>
      <c r="M49" s="16">
        <v>25</v>
      </c>
      <c r="N49" s="9">
        <v>88</v>
      </c>
      <c r="O49" s="16">
        <v>931.5</v>
      </c>
      <c r="P49" s="9">
        <v>142</v>
      </c>
      <c r="Q49" s="16">
        <v>1784.5</v>
      </c>
    </row>
    <row r="50" spans="1:17" x14ac:dyDescent="0.2">
      <c r="A50" s="78" t="s">
        <v>27</v>
      </c>
      <c r="B50" s="4" t="s">
        <v>65</v>
      </c>
      <c r="C50" s="4" t="s">
        <v>65</v>
      </c>
      <c r="D50" s="6">
        <v>12</v>
      </c>
      <c r="E50" s="15">
        <v>118</v>
      </c>
      <c r="F50" s="5"/>
      <c r="G50" s="39"/>
      <c r="H50" s="6">
        <v>12</v>
      </c>
      <c r="I50" s="15">
        <v>118</v>
      </c>
      <c r="J50" s="6">
        <v>25</v>
      </c>
      <c r="K50" s="15">
        <v>164</v>
      </c>
      <c r="L50" s="6">
        <v>5</v>
      </c>
      <c r="M50" s="15">
        <v>24</v>
      </c>
      <c r="N50" s="6">
        <v>30</v>
      </c>
      <c r="O50" s="15">
        <v>188</v>
      </c>
      <c r="P50" s="6">
        <v>42</v>
      </c>
      <c r="Q50" s="15">
        <v>306</v>
      </c>
    </row>
    <row r="51" spans="1:17" x14ac:dyDescent="0.2">
      <c r="A51" s="79"/>
      <c r="B51" s="78" t="s">
        <v>66</v>
      </c>
      <c r="C51" s="4" t="s">
        <v>241</v>
      </c>
      <c r="D51" s="6">
        <v>10</v>
      </c>
      <c r="E51" s="15">
        <v>122</v>
      </c>
      <c r="F51" s="6">
        <v>1</v>
      </c>
      <c r="G51" s="15">
        <v>6</v>
      </c>
      <c r="H51" s="6">
        <v>11</v>
      </c>
      <c r="I51" s="15">
        <v>128</v>
      </c>
      <c r="J51" s="6">
        <v>1</v>
      </c>
      <c r="K51" s="15">
        <v>12</v>
      </c>
      <c r="L51" s="6">
        <v>1</v>
      </c>
      <c r="M51" s="15">
        <v>6</v>
      </c>
      <c r="N51" s="6">
        <v>2</v>
      </c>
      <c r="O51" s="15">
        <v>18</v>
      </c>
      <c r="P51" s="6">
        <v>13</v>
      </c>
      <c r="Q51" s="15">
        <v>146</v>
      </c>
    </row>
    <row r="52" spans="1:17" x14ac:dyDescent="0.2">
      <c r="A52" s="79"/>
      <c r="B52" s="79"/>
      <c r="C52" s="4" t="s">
        <v>66</v>
      </c>
      <c r="D52" s="6">
        <v>15</v>
      </c>
      <c r="E52" s="15">
        <v>148</v>
      </c>
      <c r="F52" s="6">
        <v>6</v>
      </c>
      <c r="G52" s="15">
        <v>22</v>
      </c>
      <c r="H52" s="6">
        <v>21</v>
      </c>
      <c r="I52" s="15">
        <v>170</v>
      </c>
      <c r="J52" s="6">
        <v>23</v>
      </c>
      <c r="K52" s="15">
        <v>169</v>
      </c>
      <c r="L52" s="6">
        <v>14</v>
      </c>
      <c r="M52" s="15">
        <v>71</v>
      </c>
      <c r="N52" s="6">
        <v>37</v>
      </c>
      <c r="O52" s="15">
        <v>240</v>
      </c>
      <c r="P52" s="6">
        <v>58</v>
      </c>
      <c r="Q52" s="15">
        <v>410</v>
      </c>
    </row>
    <row r="53" spans="1:17" x14ac:dyDescent="0.2">
      <c r="A53" s="79"/>
      <c r="B53" s="80"/>
      <c r="C53" s="4" t="s">
        <v>118</v>
      </c>
      <c r="D53" s="6">
        <v>2</v>
      </c>
      <c r="E53" s="15">
        <v>21</v>
      </c>
      <c r="F53" s="6">
        <v>1</v>
      </c>
      <c r="G53" s="15">
        <v>6</v>
      </c>
      <c r="H53" s="6">
        <v>3</v>
      </c>
      <c r="I53" s="15">
        <v>27</v>
      </c>
      <c r="J53" s="6">
        <v>4</v>
      </c>
      <c r="K53" s="15">
        <v>40</v>
      </c>
      <c r="L53" s="6">
        <v>1</v>
      </c>
      <c r="M53" s="15">
        <v>2</v>
      </c>
      <c r="N53" s="6">
        <v>5</v>
      </c>
      <c r="O53" s="15">
        <v>42</v>
      </c>
      <c r="P53" s="6">
        <v>8</v>
      </c>
      <c r="Q53" s="15">
        <v>69</v>
      </c>
    </row>
    <row r="54" spans="1:17" x14ac:dyDescent="0.2">
      <c r="A54" s="79"/>
      <c r="B54" s="78" t="s">
        <v>67</v>
      </c>
      <c r="C54" s="4" t="s">
        <v>242</v>
      </c>
      <c r="D54" s="5"/>
      <c r="E54" s="39"/>
      <c r="F54" s="6">
        <v>12</v>
      </c>
      <c r="G54" s="15">
        <v>49</v>
      </c>
      <c r="H54" s="6">
        <v>12</v>
      </c>
      <c r="I54" s="15">
        <v>49</v>
      </c>
      <c r="J54" s="5"/>
      <c r="K54" s="39"/>
      <c r="L54" s="6">
        <v>35</v>
      </c>
      <c r="M54" s="15">
        <v>128</v>
      </c>
      <c r="N54" s="6">
        <v>35</v>
      </c>
      <c r="O54" s="15">
        <v>128</v>
      </c>
      <c r="P54" s="6">
        <v>47</v>
      </c>
      <c r="Q54" s="15">
        <v>177</v>
      </c>
    </row>
    <row r="55" spans="1:17" x14ac:dyDescent="0.2">
      <c r="A55" s="79"/>
      <c r="B55" s="79"/>
      <c r="C55" s="4" t="s">
        <v>243</v>
      </c>
      <c r="D55" s="5"/>
      <c r="E55" s="39"/>
      <c r="F55" s="5"/>
      <c r="G55" s="39"/>
      <c r="H55" s="5"/>
      <c r="I55" s="39"/>
      <c r="J55" s="5"/>
      <c r="K55" s="39"/>
      <c r="L55" s="6">
        <v>2</v>
      </c>
      <c r="M55" s="15">
        <v>10</v>
      </c>
      <c r="N55" s="6">
        <v>2</v>
      </c>
      <c r="O55" s="15">
        <v>10</v>
      </c>
      <c r="P55" s="6">
        <v>2</v>
      </c>
      <c r="Q55" s="15">
        <v>10</v>
      </c>
    </row>
    <row r="56" spans="1:17" x14ac:dyDescent="0.2">
      <c r="A56" s="79"/>
      <c r="B56" s="79"/>
      <c r="C56" s="4" t="s">
        <v>244</v>
      </c>
      <c r="D56" s="5"/>
      <c r="E56" s="39"/>
      <c r="F56" s="6">
        <v>2</v>
      </c>
      <c r="G56" s="15">
        <v>9</v>
      </c>
      <c r="H56" s="6">
        <v>2</v>
      </c>
      <c r="I56" s="15">
        <v>9</v>
      </c>
      <c r="J56" s="5"/>
      <c r="K56" s="39"/>
      <c r="L56" s="5"/>
      <c r="M56" s="39"/>
      <c r="N56" s="5"/>
      <c r="O56" s="39"/>
      <c r="P56" s="6">
        <v>2</v>
      </c>
      <c r="Q56" s="15">
        <v>9</v>
      </c>
    </row>
    <row r="57" spans="1:17" x14ac:dyDescent="0.2">
      <c r="A57" s="79"/>
      <c r="B57" s="79"/>
      <c r="C57" s="4" t="s">
        <v>67</v>
      </c>
      <c r="D57" s="6">
        <v>8</v>
      </c>
      <c r="E57" s="15">
        <v>77</v>
      </c>
      <c r="F57" s="6">
        <v>2</v>
      </c>
      <c r="G57" s="15">
        <v>13</v>
      </c>
      <c r="H57" s="6">
        <v>10</v>
      </c>
      <c r="I57" s="15">
        <v>90</v>
      </c>
      <c r="J57" s="6">
        <v>40</v>
      </c>
      <c r="K57" s="15">
        <v>308.5</v>
      </c>
      <c r="L57" s="6">
        <v>4</v>
      </c>
      <c r="M57" s="15">
        <v>10</v>
      </c>
      <c r="N57" s="6">
        <v>44</v>
      </c>
      <c r="O57" s="15">
        <v>318.5</v>
      </c>
      <c r="P57" s="6">
        <v>54</v>
      </c>
      <c r="Q57" s="15">
        <v>408.5</v>
      </c>
    </row>
    <row r="58" spans="1:17" x14ac:dyDescent="0.2">
      <c r="A58" s="79"/>
      <c r="B58" s="79"/>
      <c r="C58" s="4" t="s">
        <v>245</v>
      </c>
      <c r="D58" s="5"/>
      <c r="E58" s="39"/>
      <c r="F58" s="6">
        <v>1</v>
      </c>
      <c r="G58" s="15">
        <v>3</v>
      </c>
      <c r="H58" s="6">
        <v>1</v>
      </c>
      <c r="I58" s="15">
        <v>3</v>
      </c>
      <c r="J58" s="5"/>
      <c r="K58" s="39"/>
      <c r="L58" s="6">
        <v>1</v>
      </c>
      <c r="M58" s="15">
        <v>2</v>
      </c>
      <c r="N58" s="6">
        <v>1</v>
      </c>
      <c r="O58" s="15">
        <v>2</v>
      </c>
      <c r="P58" s="6">
        <v>2</v>
      </c>
      <c r="Q58" s="15">
        <v>5</v>
      </c>
    </row>
    <row r="59" spans="1:17" x14ac:dyDescent="0.2">
      <c r="A59" s="79"/>
      <c r="B59" s="79"/>
      <c r="C59" s="4" t="s">
        <v>246</v>
      </c>
      <c r="D59" s="5"/>
      <c r="E59" s="39"/>
      <c r="F59" s="5"/>
      <c r="G59" s="39"/>
      <c r="H59" s="5"/>
      <c r="I59" s="39"/>
      <c r="J59" s="5"/>
      <c r="K59" s="39"/>
      <c r="L59" s="6">
        <v>1</v>
      </c>
      <c r="M59" s="15">
        <v>3</v>
      </c>
      <c r="N59" s="6">
        <v>1</v>
      </c>
      <c r="O59" s="15">
        <v>3</v>
      </c>
      <c r="P59" s="6">
        <v>1</v>
      </c>
      <c r="Q59" s="15">
        <v>3</v>
      </c>
    </row>
    <row r="60" spans="1:17" x14ac:dyDescent="0.2">
      <c r="A60" s="79"/>
      <c r="B60" s="79"/>
      <c r="C60" s="4" t="s">
        <v>247</v>
      </c>
      <c r="D60" s="5"/>
      <c r="E60" s="39"/>
      <c r="F60" s="6">
        <v>4</v>
      </c>
      <c r="G60" s="15">
        <v>21</v>
      </c>
      <c r="H60" s="6">
        <v>4</v>
      </c>
      <c r="I60" s="15">
        <v>21</v>
      </c>
      <c r="J60" s="5"/>
      <c r="K60" s="39"/>
      <c r="L60" s="6">
        <v>3</v>
      </c>
      <c r="M60" s="15">
        <v>12</v>
      </c>
      <c r="N60" s="6">
        <v>3</v>
      </c>
      <c r="O60" s="15">
        <v>12</v>
      </c>
      <c r="P60" s="6">
        <v>7</v>
      </c>
      <c r="Q60" s="15">
        <v>33</v>
      </c>
    </row>
    <row r="61" spans="1:17" x14ac:dyDescent="0.2">
      <c r="A61" s="79"/>
      <c r="B61" s="79"/>
      <c r="C61" s="4" t="s">
        <v>248</v>
      </c>
      <c r="D61" s="5"/>
      <c r="E61" s="39"/>
      <c r="F61" s="6">
        <v>2</v>
      </c>
      <c r="G61" s="15">
        <v>12</v>
      </c>
      <c r="H61" s="6">
        <v>2</v>
      </c>
      <c r="I61" s="15">
        <v>12</v>
      </c>
      <c r="J61" s="5"/>
      <c r="K61" s="39"/>
      <c r="L61" s="6">
        <v>4</v>
      </c>
      <c r="M61" s="15">
        <v>12</v>
      </c>
      <c r="N61" s="6">
        <v>4</v>
      </c>
      <c r="O61" s="15">
        <v>12</v>
      </c>
      <c r="P61" s="6">
        <v>6</v>
      </c>
      <c r="Q61" s="15">
        <v>24</v>
      </c>
    </row>
    <row r="62" spans="1:17" x14ac:dyDescent="0.2">
      <c r="A62" s="79"/>
      <c r="B62" s="80"/>
      <c r="C62" s="4" t="s">
        <v>249</v>
      </c>
      <c r="D62" s="5"/>
      <c r="E62" s="39"/>
      <c r="F62" s="6">
        <v>1</v>
      </c>
      <c r="G62" s="15">
        <v>3</v>
      </c>
      <c r="H62" s="6">
        <v>1</v>
      </c>
      <c r="I62" s="15">
        <v>3</v>
      </c>
      <c r="J62" s="5"/>
      <c r="K62" s="39"/>
      <c r="L62" s="6">
        <v>1</v>
      </c>
      <c r="M62" s="15">
        <v>2</v>
      </c>
      <c r="N62" s="6">
        <v>1</v>
      </c>
      <c r="O62" s="15">
        <v>2</v>
      </c>
      <c r="P62" s="6">
        <v>2</v>
      </c>
      <c r="Q62" s="15">
        <v>5</v>
      </c>
    </row>
    <row r="63" spans="1:17" x14ac:dyDescent="0.2">
      <c r="A63" s="79"/>
      <c r="B63" s="78" t="s">
        <v>68</v>
      </c>
      <c r="C63" s="4" t="s">
        <v>250</v>
      </c>
      <c r="D63" s="6">
        <v>7</v>
      </c>
      <c r="E63" s="15">
        <v>63</v>
      </c>
      <c r="F63" s="6">
        <v>1</v>
      </c>
      <c r="G63" s="15">
        <v>3</v>
      </c>
      <c r="H63" s="6">
        <v>8</v>
      </c>
      <c r="I63" s="15">
        <v>66</v>
      </c>
      <c r="J63" s="5"/>
      <c r="K63" s="39"/>
      <c r="L63" s="6">
        <v>1</v>
      </c>
      <c r="M63" s="15">
        <v>6</v>
      </c>
      <c r="N63" s="6">
        <v>1</v>
      </c>
      <c r="O63" s="15">
        <v>6</v>
      </c>
      <c r="P63" s="6">
        <v>9</v>
      </c>
      <c r="Q63" s="15">
        <v>72</v>
      </c>
    </row>
    <row r="64" spans="1:17" x14ac:dyDescent="0.2">
      <c r="A64" s="79"/>
      <c r="B64" s="79"/>
      <c r="C64" s="4" t="s">
        <v>120</v>
      </c>
      <c r="D64" s="6">
        <v>276</v>
      </c>
      <c r="E64" s="15">
        <v>2591</v>
      </c>
      <c r="F64" s="6">
        <v>31</v>
      </c>
      <c r="G64" s="15">
        <v>149</v>
      </c>
      <c r="H64" s="6">
        <v>307</v>
      </c>
      <c r="I64" s="15">
        <v>2740</v>
      </c>
      <c r="J64" s="6">
        <v>376</v>
      </c>
      <c r="K64" s="15">
        <v>3595.5</v>
      </c>
      <c r="L64" s="6">
        <v>111</v>
      </c>
      <c r="M64" s="15">
        <v>442.5</v>
      </c>
      <c r="N64" s="6">
        <v>487</v>
      </c>
      <c r="O64" s="15">
        <v>4038</v>
      </c>
      <c r="P64" s="6">
        <v>794</v>
      </c>
      <c r="Q64" s="15">
        <v>6778</v>
      </c>
    </row>
    <row r="65" spans="1:17" x14ac:dyDescent="0.2">
      <c r="A65" s="79"/>
      <c r="B65" s="79"/>
      <c r="C65" s="4" t="s">
        <v>251</v>
      </c>
      <c r="D65" s="5"/>
      <c r="E65" s="39"/>
      <c r="F65" s="6">
        <v>1</v>
      </c>
      <c r="G65" s="15">
        <v>6</v>
      </c>
      <c r="H65" s="6">
        <v>1</v>
      </c>
      <c r="I65" s="15">
        <v>6</v>
      </c>
      <c r="J65" s="5"/>
      <c r="K65" s="39"/>
      <c r="L65" s="5"/>
      <c r="M65" s="39"/>
      <c r="N65" s="5"/>
      <c r="O65" s="39"/>
      <c r="P65" s="6">
        <v>1</v>
      </c>
      <c r="Q65" s="15">
        <v>6</v>
      </c>
    </row>
    <row r="66" spans="1:17" x14ac:dyDescent="0.2">
      <c r="A66" s="79"/>
      <c r="B66" s="79"/>
      <c r="C66" s="4" t="s">
        <v>252</v>
      </c>
      <c r="D66" s="5"/>
      <c r="E66" s="39"/>
      <c r="F66" s="6">
        <v>2</v>
      </c>
      <c r="G66" s="15">
        <v>6</v>
      </c>
      <c r="H66" s="6">
        <v>2</v>
      </c>
      <c r="I66" s="15">
        <v>6</v>
      </c>
      <c r="J66" s="5"/>
      <c r="K66" s="39"/>
      <c r="L66" s="5"/>
      <c r="M66" s="39"/>
      <c r="N66" s="5"/>
      <c r="O66" s="39"/>
      <c r="P66" s="6">
        <v>2</v>
      </c>
      <c r="Q66" s="15">
        <v>6</v>
      </c>
    </row>
    <row r="67" spans="1:17" x14ac:dyDescent="0.2">
      <c r="A67" s="79"/>
      <c r="B67" s="79"/>
      <c r="C67" s="4" t="s">
        <v>253</v>
      </c>
      <c r="D67" s="6">
        <v>34</v>
      </c>
      <c r="E67" s="15">
        <v>328</v>
      </c>
      <c r="F67" s="6">
        <v>6</v>
      </c>
      <c r="G67" s="15">
        <v>19</v>
      </c>
      <c r="H67" s="6">
        <v>40</v>
      </c>
      <c r="I67" s="15">
        <v>347</v>
      </c>
      <c r="J67" s="6">
        <v>16</v>
      </c>
      <c r="K67" s="15">
        <v>159</v>
      </c>
      <c r="L67" s="6">
        <v>6</v>
      </c>
      <c r="M67" s="15">
        <v>21</v>
      </c>
      <c r="N67" s="6">
        <v>22</v>
      </c>
      <c r="O67" s="15">
        <v>180</v>
      </c>
      <c r="P67" s="6">
        <v>62</v>
      </c>
      <c r="Q67" s="15">
        <v>527</v>
      </c>
    </row>
    <row r="68" spans="1:17" x14ac:dyDescent="0.2">
      <c r="A68" s="79"/>
      <c r="B68" s="80"/>
      <c r="C68" s="4" t="s">
        <v>254</v>
      </c>
      <c r="D68" s="5"/>
      <c r="E68" s="39"/>
      <c r="F68" s="5"/>
      <c r="G68" s="39"/>
      <c r="H68" s="5"/>
      <c r="I68" s="39"/>
      <c r="J68" s="5"/>
      <c r="K68" s="39"/>
      <c r="L68" s="6">
        <v>1</v>
      </c>
      <c r="M68" s="15">
        <v>6</v>
      </c>
      <c r="N68" s="6">
        <v>1</v>
      </c>
      <c r="O68" s="15">
        <v>6</v>
      </c>
      <c r="P68" s="6">
        <v>1</v>
      </c>
      <c r="Q68" s="15">
        <v>6</v>
      </c>
    </row>
    <row r="69" spans="1:17" x14ac:dyDescent="0.2">
      <c r="A69" s="79"/>
      <c r="B69" s="78" t="s">
        <v>70</v>
      </c>
      <c r="C69" s="4" t="s">
        <v>255</v>
      </c>
      <c r="D69" s="5"/>
      <c r="E69" s="39"/>
      <c r="F69" s="5"/>
      <c r="G69" s="39"/>
      <c r="H69" s="5"/>
      <c r="I69" s="39"/>
      <c r="J69" s="6">
        <v>1</v>
      </c>
      <c r="K69" s="15">
        <v>1</v>
      </c>
      <c r="L69" s="5"/>
      <c r="M69" s="39"/>
      <c r="N69" s="6">
        <v>1</v>
      </c>
      <c r="O69" s="15">
        <v>1</v>
      </c>
      <c r="P69" s="6">
        <v>1</v>
      </c>
      <c r="Q69" s="15">
        <v>1</v>
      </c>
    </row>
    <row r="70" spans="1:17" x14ac:dyDescent="0.2">
      <c r="A70" s="79"/>
      <c r="B70" s="79"/>
      <c r="C70" s="4" t="s">
        <v>256</v>
      </c>
      <c r="D70" s="6">
        <v>5</v>
      </c>
      <c r="E70" s="15">
        <v>37</v>
      </c>
      <c r="F70" s="5"/>
      <c r="G70" s="39"/>
      <c r="H70" s="6">
        <v>5</v>
      </c>
      <c r="I70" s="15">
        <v>37</v>
      </c>
      <c r="J70" s="6">
        <v>6</v>
      </c>
      <c r="K70" s="15">
        <v>29</v>
      </c>
      <c r="L70" s="6">
        <v>1</v>
      </c>
      <c r="M70" s="15">
        <v>3</v>
      </c>
      <c r="N70" s="6">
        <v>7</v>
      </c>
      <c r="O70" s="15">
        <v>32</v>
      </c>
      <c r="P70" s="6">
        <v>12</v>
      </c>
      <c r="Q70" s="15">
        <v>69</v>
      </c>
    </row>
    <row r="71" spans="1:17" x14ac:dyDescent="0.2">
      <c r="A71" s="79"/>
      <c r="B71" s="80"/>
      <c r="C71" s="4" t="s">
        <v>257</v>
      </c>
      <c r="D71" s="6">
        <v>6</v>
      </c>
      <c r="E71" s="15">
        <v>52</v>
      </c>
      <c r="F71" s="6">
        <v>1</v>
      </c>
      <c r="G71" s="15">
        <v>6</v>
      </c>
      <c r="H71" s="6">
        <v>7</v>
      </c>
      <c r="I71" s="15">
        <v>58</v>
      </c>
      <c r="J71" s="6">
        <v>14</v>
      </c>
      <c r="K71" s="15">
        <v>63</v>
      </c>
      <c r="L71" s="6">
        <v>2</v>
      </c>
      <c r="M71" s="15">
        <v>12</v>
      </c>
      <c r="N71" s="6">
        <v>16</v>
      </c>
      <c r="O71" s="15">
        <v>75</v>
      </c>
      <c r="P71" s="6">
        <v>23</v>
      </c>
      <c r="Q71" s="15">
        <v>133</v>
      </c>
    </row>
    <row r="72" spans="1:17" x14ac:dyDescent="0.2">
      <c r="A72" s="79"/>
      <c r="B72" s="78" t="s">
        <v>71</v>
      </c>
      <c r="C72" s="4" t="s">
        <v>122</v>
      </c>
      <c r="D72" s="6">
        <v>1</v>
      </c>
      <c r="E72" s="15">
        <v>9</v>
      </c>
      <c r="F72" s="5"/>
      <c r="G72" s="39"/>
      <c r="H72" s="6">
        <v>1</v>
      </c>
      <c r="I72" s="15">
        <v>9</v>
      </c>
      <c r="J72" s="5"/>
      <c r="K72" s="39"/>
      <c r="L72" s="5"/>
      <c r="M72" s="39"/>
      <c r="N72" s="5"/>
      <c r="O72" s="39"/>
      <c r="P72" s="6">
        <v>1</v>
      </c>
      <c r="Q72" s="15">
        <v>9</v>
      </c>
    </row>
    <row r="73" spans="1:17" x14ac:dyDescent="0.2">
      <c r="A73" s="79"/>
      <c r="B73" s="79"/>
      <c r="C73" s="4" t="s">
        <v>258</v>
      </c>
      <c r="D73" s="6">
        <v>1</v>
      </c>
      <c r="E73" s="15">
        <v>9</v>
      </c>
      <c r="F73" s="6">
        <v>13</v>
      </c>
      <c r="G73" s="15">
        <v>53</v>
      </c>
      <c r="H73" s="6">
        <v>14</v>
      </c>
      <c r="I73" s="15">
        <v>62</v>
      </c>
      <c r="J73" s="5"/>
      <c r="K73" s="39"/>
      <c r="L73" s="6">
        <v>13</v>
      </c>
      <c r="M73" s="15">
        <v>51</v>
      </c>
      <c r="N73" s="6">
        <v>13</v>
      </c>
      <c r="O73" s="15">
        <v>51</v>
      </c>
      <c r="P73" s="6">
        <v>27</v>
      </c>
      <c r="Q73" s="15">
        <v>113</v>
      </c>
    </row>
    <row r="74" spans="1:17" x14ac:dyDescent="0.2">
      <c r="A74" s="79"/>
      <c r="B74" s="79"/>
      <c r="C74" s="4" t="s">
        <v>71</v>
      </c>
      <c r="D74" s="6">
        <v>7</v>
      </c>
      <c r="E74" s="15">
        <v>66</v>
      </c>
      <c r="F74" s="6">
        <v>3</v>
      </c>
      <c r="G74" s="15">
        <v>20</v>
      </c>
      <c r="H74" s="6">
        <v>10</v>
      </c>
      <c r="I74" s="15">
        <v>86</v>
      </c>
      <c r="J74" s="6">
        <v>41</v>
      </c>
      <c r="K74" s="15">
        <v>266</v>
      </c>
      <c r="L74" s="6">
        <v>3</v>
      </c>
      <c r="M74" s="15">
        <v>15</v>
      </c>
      <c r="N74" s="6">
        <v>44</v>
      </c>
      <c r="O74" s="15">
        <v>281</v>
      </c>
      <c r="P74" s="6">
        <v>54</v>
      </c>
      <c r="Q74" s="15">
        <v>367</v>
      </c>
    </row>
    <row r="75" spans="1:17" x14ac:dyDescent="0.2">
      <c r="A75" s="79"/>
      <c r="B75" s="80"/>
      <c r="C75" s="4" t="s">
        <v>259</v>
      </c>
      <c r="D75" s="5"/>
      <c r="E75" s="39"/>
      <c r="F75" s="6">
        <v>2</v>
      </c>
      <c r="G75" s="15">
        <v>5</v>
      </c>
      <c r="H75" s="6">
        <v>2</v>
      </c>
      <c r="I75" s="15">
        <v>5</v>
      </c>
      <c r="J75" s="5"/>
      <c r="K75" s="39"/>
      <c r="L75" s="6">
        <v>1</v>
      </c>
      <c r="M75" s="15">
        <v>2</v>
      </c>
      <c r="N75" s="6">
        <v>1</v>
      </c>
      <c r="O75" s="15">
        <v>2</v>
      </c>
      <c r="P75" s="6">
        <v>3</v>
      </c>
      <c r="Q75" s="15">
        <v>7</v>
      </c>
    </row>
    <row r="76" spans="1:17" x14ac:dyDescent="0.2">
      <c r="A76" s="80"/>
      <c r="B76" s="110" t="s">
        <v>6</v>
      </c>
      <c r="C76" s="111"/>
      <c r="D76" s="9">
        <v>384</v>
      </c>
      <c r="E76" s="16">
        <v>3641</v>
      </c>
      <c r="F76" s="9">
        <v>92</v>
      </c>
      <c r="G76" s="16">
        <v>411</v>
      </c>
      <c r="H76" s="9">
        <v>476</v>
      </c>
      <c r="I76" s="16">
        <v>4052</v>
      </c>
      <c r="J76" s="9">
        <v>547</v>
      </c>
      <c r="K76" s="16">
        <v>4807</v>
      </c>
      <c r="L76" s="9">
        <v>211</v>
      </c>
      <c r="M76" s="16">
        <v>840.5</v>
      </c>
      <c r="N76" s="9">
        <v>758</v>
      </c>
      <c r="O76" s="16">
        <v>5647.5</v>
      </c>
      <c r="P76" s="9">
        <v>1234</v>
      </c>
      <c r="Q76" s="16">
        <v>9699.5</v>
      </c>
    </row>
    <row r="77" spans="1:17" x14ac:dyDescent="0.2">
      <c r="A77" s="78" t="s">
        <v>28</v>
      </c>
      <c r="B77" s="4" t="s">
        <v>63</v>
      </c>
      <c r="C77" s="4" t="s">
        <v>260</v>
      </c>
      <c r="D77" s="6">
        <v>1</v>
      </c>
      <c r="E77" s="15">
        <v>13</v>
      </c>
      <c r="F77" s="6">
        <v>4</v>
      </c>
      <c r="G77" s="15">
        <v>12</v>
      </c>
      <c r="H77" s="6">
        <v>5</v>
      </c>
      <c r="I77" s="15">
        <v>25</v>
      </c>
      <c r="J77" s="6">
        <v>1</v>
      </c>
      <c r="K77" s="15">
        <v>10</v>
      </c>
      <c r="L77" s="6">
        <v>1</v>
      </c>
      <c r="M77" s="15">
        <v>7</v>
      </c>
      <c r="N77" s="6">
        <v>2</v>
      </c>
      <c r="O77" s="15">
        <v>17</v>
      </c>
      <c r="P77" s="6">
        <v>7</v>
      </c>
      <c r="Q77" s="15">
        <v>42</v>
      </c>
    </row>
    <row r="78" spans="1:17" x14ac:dyDescent="0.2">
      <c r="A78" s="80"/>
      <c r="B78" s="110" t="s">
        <v>6</v>
      </c>
      <c r="C78" s="111"/>
      <c r="D78" s="9">
        <v>1</v>
      </c>
      <c r="E78" s="16">
        <v>13</v>
      </c>
      <c r="F78" s="9">
        <v>4</v>
      </c>
      <c r="G78" s="16">
        <v>12</v>
      </c>
      <c r="H78" s="9">
        <v>5</v>
      </c>
      <c r="I78" s="16">
        <v>25</v>
      </c>
      <c r="J78" s="9">
        <v>1</v>
      </c>
      <c r="K78" s="16">
        <v>10</v>
      </c>
      <c r="L78" s="9">
        <v>1</v>
      </c>
      <c r="M78" s="16">
        <v>7</v>
      </c>
      <c r="N78" s="9">
        <v>2</v>
      </c>
      <c r="O78" s="16">
        <v>17</v>
      </c>
      <c r="P78" s="9">
        <v>7</v>
      </c>
      <c r="Q78" s="16">
        <v>42</v>
      </c>
    </row>
    <row r="79" spans="1:17" x14ac:dyDescent="0.2">
      <c r="A79" s="78" t="s">
        <v>29</v>
      </c>
      <c r="B79" s="4" t="s">
        <v>72</v>
      </c>
      <c r="C79" s="4" t="s">
        <v>261</v>
      </c>
      <c r="D79" s="6">
        <v>45</v>
      </c>
      <c r="E79" s="15">
        <v>683.5</v>
      </c>
      <c r="F79" s="6">
        <v>4</v>
      </c>
      <c r="G79" s="15">
        <v>24</v>
      </c>
      <c r="H79" s="6">
        <v>49</v>
      </c>
      <c r="I79" s="15">
        <v>707.5</v>
      </c>
      <c r="J79" s="6">
        <v>57</v>
      </c>
      <c r="K79" s="15">
        <v>783.5</v>
      </c>
      <c r="L79" s="6">
        <v>6</v>
      </c>
      <c r="M79" s="15">
        <v>43.5</v>
      </c>
      <c r="N79" s="6">
        <v>63</v>
      </c>
      <c r="O79" s="15">
        <v>827</v>
      </c>
      <c r="P79" s="6">
        <v>112</v>
      </c>
      <c r="Q79" s="15">
        <v>1534.5</v>
      </c>
    </row>
    <row r="80" spans="1:17" x14ac:dyDescent="0.2">
      <c r="A80" s="80"/>
      <c r="B80" s="110" t="s">
        <v>6</v>
      </c>
      <c r="C80" s="111"/>
      <c r="D80" s="9">
        <v>45</v>
      </c>
      <c r="E80" s="16">
        <v>683.5</v>
      </c>
      <c r="F80" s="9">
        <v>4</v>
      </c>
      <c r="G80" s="16">
        <v>24</v>
      </c>
      <c r="H80" s="9">
        <v>49</v>
      </c>
      <c r="I80" s="16">
        <v>707.5</v>
      </c>
      <c r="J80" s="9">
        <v>57</v>
      </c>
      <c r="K80" s="16">
        <v>783.5</v>
      </c>
      <c r="L80" s="9">
        <v>6</v>
      </c>
      <c r="M80" s="16">
        <v>43.5</v>
      </c>
      <c r="N80" s="9">
        <v>63</v>
      </c>
      <c r="O80" s="16">
        <v>827</v>
      </c>
      <c r="P80" s="9">
        <v>112</v>
      </c>
      <c r="Q80" s="16">
        <v>1534.5</v>
      </c>
    </row>
    <row r="81" spans="1:17" x14ac:dyDescent="0.2">
      <c r="A81" s="78" t="s">
        <v>30</v>
      </c>
      <c r="B81" s="78" t="s">
        <v>73</v>
      </c>
      <c r="C81" s="4" t="s">
        <v>262</v>
      </c>
      <c r="D81" s="5"/>
      <c r="E81" s="39"/>
      <c r="F81" s="5"/>
      <c r="G81" s="39"/>
      <c r="H81" s="5"/>
      <c r="I81" s="39"/>
      <c r="J81" s="6">
        <v>1</v>
      </c>
      <c r="K81" s="15">
        <v>9</v>
      </c>
      <c r="L81" s="6">
        <v>1</v>
      </c>
      <c r="M81" s="15">
        <v>6</v>
      </c>
      <c r="N81" s="6">
        <v>2</v>
      </c>
      <c r="O81" s="15">
        <v>15</v>
      </c>
      <c r="P81" s="6">
        <v>2</v>
      </c>
      <c r="Q81" s="15">
        <v>15</v>
      </c>
    </row>
    <row r="82" spans="1:17" x14ac:dyDescent="0.2">
      <c r="A82" s="79"/>
      <c r="B82" s="79"/>
      <c r="C82" s="4" t="s">
        <v>263</v>
      </c>
      <c r="D82" s="5"/>
      <c r="E82" s="39"/>
      <c r="F82" s="6">
        <v>1</v>
      </c>
      <c r="G82" s="15">
        <v>3</v>
      </c>
      <c r="H82" s="6">
        <v>1</v>
      </c>
      <c r="I82" s="15">
        <v>3</v>
      </c>
      <c r="J82" s="5"/>
      <c r="K82" s="39"/>
      <c r="L82" s="5"/>
      <c r="M82" s="39"/>
      <c r="N82" s="5"/>
      <c r="O82" s="39"/>
      <c r="P82" s="6">
        <v>1</v>
      </c>
      <c r="Q82" s="15">
        <v>3</v>
      </c>
    </row>
    <row r="83" spans="1:17" x14ac:dyDescent="0.2">
      <c r="A83" s="79"/>
      <c r="B83" s="79"/>
      <c r="C83" s="4" t="s">
        <v>264</v>
      </c>
      <c r="D83" s="6">
        <v>2</v>
      </c>
      <c r="E83" s="15">
        <v>18</v>
      </c>
      <c r="F83" s="5"/>
      <c r="G83" s="39"/>
      <c r="H83" s="6">
        <v>2</v>
      </c>
      <c r="I83" s="15">
        <v>18</v>
      </c>
      <c r="J83" s="5"/>
      <c r="K83" s="39"/>
      <c r="L83" s="5"/>
      <c r="M83" s="39"/>
      <c r="N83" s="5"/>
      <c r="O83" s="39"/>
      <c r="P83" s="6">
        <v>2</v>
      </c>
      <c r="Q83" s="15">
        <v>18</v>
      </c>
    </row>
    <row r="84" spans="1:17" x14ac:dyDescent="0.2">
      <c r="A84" s="79"/>
      <c r="B84" s="79"/>
      <c r="C84" s="4" t="s">
        <v>265</v>
      </c>
      <c r="D84" s="5"/>
      <c r="E84" s="39"/>
      <c r="F84" s="5"/>
      <c r="G84" s="39"/>
      <c r="H84" s="5"/>
      <c r="I84" s="39"/>
      <c r="J84" s="6">
        <v>1</v>
      </c>
      <c r="K84" s="15">
        <v>9</v>
      </c>
      <c r="L84" s="6">
        <v>1</v>
      </c>
      <c r="M84" s="15">
        <v>6</v>
      </c>
      <c r="N84" s="6">
        <v>2</v>
      </c>
      <c r="O84" s="15">
        <v>15</v>
      </c>
      <c r="P84" s="6">
        <v>2</v>
      </c>
      <c r="Q84" s="15">
        <v>15</v>
      </c>
    </row>
    <row r="85" spans="1:17" x14ac:dyDescent="0.2">
      <c r="A85" s="79"/>
      <c r="B85" s="79"/>
      <c r="C85" s="4" t="s">
        <v>266</v>
      </c>
      <c r="D85" s="5"/>
      <c r="E85" s="39"/>
      <c r="F85" s="6">
        <v>1</v>
      </c>
      <c r="G85" s="15">
        <v>6</v>
      </c>
      <c r="H85" s="6">
        <v>1</v>
      </c>
      <c r="I85" s="15">
        <v>6</v>
      </c>
      <c r="J85" s="6">
        <v>3</v>
      </c>
      <c r="K85" s="15">
        <v>3</v>
      </c>
      <c r="L85" s="5"/>
      <c r="M85" s="39"/>
      <c r="N85" s="6">
        <v>3</v>
      </c>
      <c r="O85" s="15">
        <v>3</v>
      </c>
      <c r="P85" s="6">
        <v>4</v>
      </c>
      <c r="Q85" s="15">
        <v>9</v>
      </c>
    </row>
    <row r="86" spans="1:17" x14ac:dyDescent="0.2">
      <c r="A86" s="79"/>
      <c r="B86" s="80"/>
      <c r="C86" s="4" t="s">
        <v>267</v>
      </c>
      <c r="D86" s="6">
        <v>1</v>
      </c>
      <c r="E86" s="15">
        <v>9</v>
      </c>
      <c r="F86" s="6">
        <v>1</v>
      </c>
      <c r="G86" s="15">
        <v>6</v>
      </c>
      <c r="H86" s="6">
        <v>2</v>
      </c>
      <c r="I86" s="15">
        <v>15</v>
      </c>
      <c r="J86" s="6">
        <v>3</v>
      </c>
      <c r="K86" s="15">
        <v>27</v>
      </c>
      <c r="L86" s="5"/>
      <c r="M86" s="39"/>
      <c r="N86" s="6">
        <v>3</v>
      </c>
      <c r="O86" s="15">
        <v>27</v>
      </c>
      <c r="P86" s="6">
        <v>5</v>
      </c>
      <c r="Q86" s="15">
        <v>42</v>
      </c>
    </row>
    <row r="87" spans="1:17" x14ac:dyDescent="0.2">
      <c r="A87" s="79"/>
      <c r="B87" s="78" t="s">
        <v>75</v>
      </c>
      <c r="C87" s="4" t="s">
        <v>268</v>
      </c>
      <c r="D87" s="6">
        <v>8</v>
      </c>
      <c r="E87" s="15">
        <v>75</v>
      </c>
      <c r="F87" s="6">
        <v>1</v>
      </c>
      <c r="G87" s="15">
        <v>6</v>
      </c>
      <c r="H87" s="6">
        <v>9</v>
      </c>
      <c r="I87" s="15">
        <v>81</v>
      </c>
      <c r="J87" s="6">
        <v>3</v>
      </c>
      <c r="K87" s="15">
        <v>27</v>
      </c>
      <c r="L87" s="6">
        <v>1</v>
      </c>
      <c r="M87" s="15">
        <v>4</v>
      </c>
      <c r="N87" s="6">
        <v>4</v>
      </c>
      <c r="O87" s="15">
        <v>31</v>
      </c>
      <c r="P87" s="6">
        <v>13</v>
      </c>
      <c r="Q87" s="15">
        <v>112</v>
      </c>
    </row>
    <row r="88" spans="1:17" x14ac:dyDescent="0.2">
      <c r="A88" s="79"/>
      <c r="B88" s="79"/>
      <c r="C88" s="4" t="s">
        <v>75</v>
      </c>
      <c r="D88" s="6">
        <v>18</v>
      </c>
      <c r="E88" s="15">
        <v>210</v>
      </c>
      <c r="F88" s="5"/>
      <c r="G88" s="39"/>
      <c r="H88" s="6">
        <v>18</v>
      </c>
      <c r="I88" s="15">
        <v>210</v>
      </c>
      <c r="J88" s="6">
        <v>106</v>
      </c>
      <c r="K88" s="15">
        <v>381</v>
      </c>
      <c r="L88" s="6">
        <v>8</v>
      </c>
      <c r="M88" s="15">
        <v>37</v>
      </c>
      <c r="N88" s="6">
        <v>114</v>
      </c>
      <c r="O88" s="15">
        <v>418</v>
      </c>
      <c r="P88" s="6">
        <v>132</v>
      </c>
      <c r="Q88" s="15">
        <v>628</v>
      </c>
    </row>
    <row r="89" spans="1:17" x14ac:dyDescent="0.2">
      <c r="A89" s="79"/>
      <c r="B89" s="79"/>
      <c r="C89" s="4" t="s">
        <v>269</v>
      </c>
      <c r="D89" s="6">
        <v>1</v>
      </c>
      <c r="E89" s="15">
        <v>9</v>
      </c>
      <c r="F89" s="5"/>
      <c r="G89" s="39"/>
      <c r="H89" s="6">
        <v>1</v>
      </c>
      <c r="I89" s="15">
        <v>9</v>
      </c>
      <c r="J89" s="6">
        <v>1</v>
      </c>
      <c r="K89" s="15">
        <v>12</v>
      </c>
      <c r="L89" s="5"/>
      <c r="M89" s="39"/>
      <c r="N89" s="6">
        <v>1</v>
      </c>
      <c r="O89" s="15">
        <v>12</v>
      </c>
      <c r="P89" s="6">
        <v>2</v>
      </c>
      <c r="Q89" s="15">
        <v>21</v>
      </c>
    </row>
    <row r="90" spans="1:17" x14ac:dyDescent="0.2">
      <c r="A90" s="79"/>
      <c r="B90" s="80"/>
      <c r="C90" s="4" t="s">
        <v>270</v>
      </c>
      <c r="D90" s="6">
        <v>11</v>
      </c>
      <c r="E90" s="15">
        <v>129</v>
      </c>
      <c r="F90" s="6">
        <v>3</v>
      </c>
      <c r="G90" s="15">
        <v>15</v>
      </c>
      <c r="H90" s="6">
        <v>14</v>
      </c>
      <c r="I90" s="15">
        <v>144</v>
      </c>
      <c r="J90" s="6">
        <v>9</v>
      </c>
      <c r="K90" s="15">
        <v>125</v>
      </c>
      <c r="L90" s="6">
        <v>3</v>
      </c>
      <c r="M90" s="15">
        <v>18</v>
      </c>
      <c r="N90" s="6">
        <v>12</v>
      </c>
      <c r="O90" s="15">
        <v>143</v>
      </c>
      <c r="P90" s="6">
        <v>26</v>
      </c>
      <c r="Q90" s="15">
        <v>287</v>
      </c>
    </row>
    <row r="91" spans="1:17" x14ac:dyDescent="0.2">
      <c r="A91" s="80"/>
      <c r="B91" s="110" t="s">
        <v>6</v>
      </c>
      <c r="C91" s="111"/>
      <c r="D91" s="9">
        <v>41</v>
      </c>
      <c r="E91" s="16">
        <v>450</v>
      </c>
      <c r="F91" s="9">
        <v>7</v>
      </c>
      <c r="G91" s="16">
        <v>36</v>
      </c>
      <c r="H91" s="9">
        <v>48</v>
      </c>
      <c r="I91" s="16">
        <v>486</v>
      </c>
      <c r="J91" s="9">
        <v>127</v>
      </c>
      <c r="K91" s="16">
        <v>593</v>
      </c>
      <c r="L91" s="9">
        <v>14</v>
      </c>
      <c r="M91" s="16">
        <v>71</v>
      </c>
      <c r="N91" s="9">
        <v>141</v>
      </c>
      <c r="O91" s="16">
        <v>664</v>
      </c>
      <c r="P91" s="9">
        <v>189</v>
      </c>
      <c r="Q91" s="16">
        <v>1150</v>
      </c>
    </row>
    <row r="92" spans="1:17" x14ac:dyDescent="0.2">
      <c r="A92" s="78" t="s">
        <v>31</v>
      </c>
      <c r="B92" s="78" t="s">
        <v>78</v>
      </c>
      <c r="C92" s="4" t="s">
        <v>271</v>
      </c>
      <c r="D92" s="6">
        <v>7</v>
      </c>
      <c r="E92" s="15">
        <v>74</v>
      </c>
      <c r="F92" s="6">
        <v>2</v>
      </c>
      <c r="G92" s="15">
        <v>6</v>
      </c>
      <c r="H92" s="6">
        <v>9</v>
      </c>
      <c r="I92" s="15">
        <v>80</v>
      </c>
      <c r="J92" s="6">
        <v>8</v>
      </c>
      <c r="K92" s="15">
        <v>59</v>
      </c>
      <c r="L92" s="6">
        <v>7</v>
      </c>
      <c r="M92" s="15">
        <v>35</v>
      </c>
      <c r="N92" s="6">
        <v>15</v>
      </c>
      <c r="O92" s="15">
        <v>94</v>
      </c>
      <c r="P92" s="6">
        <v>24</v>
      </c>
      <c r="Q92" s="15">
        <v>174</v>
      </c>
    </row>
    <row r="93" spans="1:17" x14ac:dyDescent="0.2">
      <c r="A93" s="79"/>
      <c r="B93" s="79"/>
      <c r="C93" s="4" t="s">
        <v>272</v>
      </c>
      <c r="D93" s="5"/>
      <c r="E93" s="39"/>
      <c r="F93" s="6">
        <v>1</v>
      </c>
      <c r="G93" s="15">
        <v>6</v>
      </c>
      <c r="H93" s="6">
        <v>1</v>
      </c>
      <c r="I93" s="15">
        <v>6</v>
      </c>
      <c r="J93" s="5"/>
      <c r="K93" s="39"/>
      <c r="L93" s="5"/>
      <c r="M93" s="39"/>
      <c r="N93" s="5"/>
      <c r="O93" s="39"/>
      <c r="P93" s="6">
        <v>1</v>
      </c>
      <c r="Q93" s="15">
        <v>6</v>
      </c>
    </row>
    <row r="94" spans="1:17" x14ac:dyDescent="0.2">
      <c r="A94" s="79"/>
      <c r="B94" s="80"/>
      <c r="C94" s="4" t="s">
        <v>273</v>
      </c>
      <c r="D94" s="6">
        <v>16</v>
      </c>
      <c r="E94" s="15">
        <v>147</v>
      </c>
      <c r="F94" s="6">
        <v>7</v>
      </c>
      <c r="G94" s="15">
        <v>33</v>
      </c>
      <c r="H94" s="6">
        <v>23</v>
      </c>
      <c r="I94" s="15">
        <v>180</v>
      </c>
      <c r="J94" s="6">
        <v>50</v>
      </c>
      <c r="K94" s="15">
        <v>343</v>
      </c>
      <c r="L94" s="6">
        <v>30</v>
      </c>
      <c r="M94" s="15">
        <v>144</v>
      </c>
      <c r="N94" s="6">
        <v>80</v>
      </c>
      <c r="O94" s="15">
        <v>487</v>
      </c>
      <c r="P94" s="6">
        <v>103</v>
      </c>
      <c r="Q94" s="15">
        <v>667</v>
      </c>
    </row>
    <row r="95" spans="1:17" x14ac:dyDescent="0.2">
      <c r="A95" s="79"/>
      <c r="B95" s="4" t="s">
        <v>79</v>
      </c>
      <c r="C95" s="4" t="s">
        <v>274</v>
      </c>
      <c r="D95" s="6">
        <v>66</v>
      </c>
      <c r="E95" s="15">
        <v>763</v>
      </c>
      <c r="F95" s="6">
        <v>2</v>
      </c>
      <c r="G95" s="15">
        <v>6</v>
      </c>
      <c r="H95" s="6">
        <v>68</v>
      </c>
      <c r="I95" s="15">
        <v>769</v>
      </c>
      <c r="J95" s="6">
        <v>29</v>
      </c>
      <c r="K95" s="15">
        <v>282</v>
      </c>
      <c r="L95" s="6">
        <v>11</v>
      </c>
      <c r="M95" s="15">
        <v>48</v>
      </c>
      <c r="N95" s="6">
        <v>40</v>
      </c>
      <c r="O95" s="15">
        <v>330</v>
      </c>
      <c r="P95" s="6">
        <v>108</v>
      </c>
      <c r="Q95" s="15">
        <v>1099</v>
      </c>
    </row>
    <row r="96" spans="1:17" x14ac:dyDescent="0.2">
      <c r="A96" s="79"/>
      <c r="B96" s="78" t="s">
        <v>80</v>
      </c>
      <c r="C96" s="4" t="s">
        <v>275</v>
      </c>
      <c r="D96" s="6">
        <v>7</v>
      </c>
      <c r="E96" s="15">
        <v>69</v>
      </c>
      <c r="F96" s="6">
        <v>2</v>
      </c>
      <c r="G96" s="15">
        <v>9</v>
      </c>
      <c r="H96" s="6">
        <v>9</v>
      </c>
      <c r="I96" s="15">
        <v>78</v>
      </c>
      <c r="J96" s="6">
        <v>4</v>
      </c>
      <c r="K96" s="15">
        <v>39</v>
      </c>
      <c r="L96" s="6">
        <v>5</v>
      </c>
      <c r="M96" s="15">
        <v>24</v>
      </c>
      <c r="N96" s="6">
        <v>9</v>
      </c>
      <c r="O96" s="15">
        <v>63</v>
      </c>
      <c r="P96" s="6">
        <v>18</v>
      </c>
      <c r="Q96" s="15">
        <v>141</v>
      </c>
    </row>
    <row r="97" spans="1:17" x14ac:dyDescent="0.2">
      <c r="A97" s="79"/>
      <c r="B97" s="79"/>
      <c r="C97" s="4" t="s">
        <v>276</v>
      </c>
      <c r="D97" s="5"/>
      <c r="E97" s="39"/>
      <c r="F97" s="5"/>
      <c r="G97" s="39"/>
      <c r="H97" s="5"/>
      <c r="I97" s="39"/>
      <c r="J97" s="5"/>
      <c r="K97" s="39"/>
      <c r="L97" s="6">
        <v>1</v>
      </c>
      <c r="M97" s="15">
        <v>6</v>
      </c>
      <c r="N97" s="6">
        <v>1</v>
      </c>
      <c r="O97" s="15">
        <v>6</v>
      </c>
      <c r="P97" s="6">
        <v>1</v>
      </c>
      <c r="Q97" s="15">
        <v>6</v>
      </c>
    </row>
    <row r="98" spans="1:17" x14ac:dyDescent="0.2">
      <c r="A98" s="79"/>
      <c r="B98" s="79"/>
      <c r="C98" s="4" t="s">
        <v>277</v>
      </c>
      <c r="D98" s="5"/>
      <c r="E98" s="39"/>
      <c r="F98" s="6">
        <v>1</v>
      </c>
      <c r="G98" s="15">
        <v>3</v>
      </c>
      <c r="H98" s="6">
        <v>1</v>
      </c>
      <c r="I98" s="15">
        <v>3</v>
      </c>
      <c r="J98" s="5"/>
      <c r="K98" s="39"/>
      <c r="L98" s="5"/>
      <c r="M98" s="39"/>
      <c r="N98" s="5"/>
      <c r="O98" s="39"/>
      <c r="P98" s="6">
        <v>1</v>
      </c>
      <c r="Q98" s="15">
        <v>3</v>
      </c>
    </row>
    <row r="99" spans="1:17" x14ac:dyDescent="0.2">
      <c r="A99" s="79"/>
      <c r="B99" s="80"/>
      <c r="C99" s="4" t="s">
        <v>136</v>
      </c>
      <c r="D99" s="6">
        <v>177</v>
      </c>
      <c r="E99" s="15">
        <v>1668</v>
      </c>
      <c r="F99" s="6">
        <v>23</v>
      </c>
      <c r="G99" s="15">
        <v>111</v>
      </c>
      <c r="H99" s="6">
        <v>200</v>
      </c>
      <c r="I99" s="15">
        <v>1779</v>
      </c>
      <c r="J99" s="6">
        <v>193</v>
      </c>
      <c r="K99" s="15">
        <v>2056.5</v>
      </c>
      <c r="L99" s="6">
        <v>46</v>
      </c>
      <c r="M99" s="15">
        <v>201</v>
      </c>
      <c r="N99" s="6">
        <v>239</v>
      </c>
      <c r="O99" s="15">
        <v>2257.5</v>
      </c>
      <c r="P99" s="6">
        <v>439</v>
      </c>
      <c r="Q99" s="15">
        <v>4036.5</v>
      </c>
    </row>
    <row r="100" spans="1:17" x14ac:dyDescent="0.2">
      <c r="A100" s="80"/>
      <c r="B100" s="110" t="s">
        <v>6</v>
      </c>
      <c r="C100" s="111"/>
      <c r="D100" s="9">
        <v>273</v>
      </c>
      <c r="E100" s="16">
        <v>2721</v>
      </c>
      <c r="F100" s="9">
        <v>38</v>
      </c>
      <c r="G100" s="16">
        <v>174</v>
      </c>
      <c r="H100" s="9">
        <v>311</v>
      </c>
      <c r="I100" s="16">
        <v>2895</v>
      </c>
      <c r="J100" s="9">
        <v>284</v>
      </c>
      <c r="K100" s="16">
        <v>2779.5</v>
      </c>
      <c r="L100" s="9">
        <v>100</v>
      </c>
      <c r="M100" s="16">
        <v>458</v>
      </c>
      <c r="N100" s="9">
        <v>384</v>
      </c>
      <c r="O100" s="16">
        <v>3237.5</v>
      </c>
      <c r="P100" s="9">
        <v>695</v>
      </c>
      <c r="Q100" s="16">
        <v>6132.5</v>
      </c>
    </row>
    <row r="101" spans="1:17" x14ac:dyDescent="0.2">
      <c r="A101" s="78" t="s">
        <v>32</v>
      </c>
      <c r="B101" s="78" t="s">
        <v>81</v>
      </c>
      <c r="C101" s="4" t="s">
        <v>138</v>
      </c>
      <c r="D101" s="6">
        <v>14</v>
      </c>
      <c r="E101" s="15">
        <v>145.5</v>
      </c>
      <c r="F101" s="6">
        <v>4</v>
      </c>
      <c r="G101" s="15">
        <v>21</v>
      </c>
      <c r="H101" s="6">
        <v>18</v>
      </c>
      <c r="I101" s="15">
        <v>166.5</v>
      </c>
      <c r="J101" s="6">
        <v>11</v>
      </c>
      <c r="K101" s="15">
        <v>118.5</v>
      </c>
      <c r="L101" s="6">
        <v>7</v>
      </c>
      <c r="M101" s="15">
        <v>26</v>
      </c>
      <c r="N101" s="6">
        <v>18</v>
      </c>
      <c r="O101" s="15">
        <v>144.5</v>
      </c>
      <c r="P101" s="6">
        <v>36</v>
      </c>
      <c r="Q101" s="15">
        <v>311</v>
      </c>
    </row>
    <row r="102" spans="1:17" x14ac:dyDescent="0.2">
      <c r="A102" s="79"/>
      <c r="B102" s="79"/>
      <c r="C102" s="4" t="s">
        <v>278</v>
      </c>
      <c r="D102" s="5"/>
      <c r="E102" s="39"/>
      <c r="F102" s="5"/>
      <c r="G102" s="39"/>
      <c r="H102" s="5"/>
      <c r="I102" s="39"/>
      <c r="J102" s="6">
        <v>1</v>
      </c>
      <c r="K102" s="15">
        <v>12</v>
      </c>
      <c r="L102" s="6">
        <v>1</v>
      </c>
      <c r="M102" s="15">
        <v>3</v>
      </c>
      <c r="N102" s="6">
        <v>2</v>
      </c>
      <c r="O102" s="15">
        <v>15</v>
      </c>
      <c r="P102" s="6">
        <v>2</v>
      </c>
      <c r="Q102" s="15">
        <v>15</v>
      </c>
    </row>
    <row r="103" spans="1:17" x14ac:dyDescent="0.2">
      <c r="A103" s="79"/>
      <c r="B103" s="79"/>
      <c r="C103" s="4" t="s">
        <v>279</v>
      </c>
      <c r="D103" s="5"/>
      <c r="E103" s="39"/>
      <c r="F103" s="6">
        <v>10</v>
      </c>
      <c r="G103" s="15">
        <v>57</v>
      </c>
      <c r="H103" s="6">
        <v>10</v>
      </c>
      <c r="I103" s="15">
        <v>57</v>
      </c>
      <c r="J103" s="5"/>
      <c r="K103" s="39"/>
      <c r="L103" s="5"/>
      <c r="M103" s="39"/>
      <c r="N103" s="5"/>
      <c r="O103" s="39"/>
      <c r="P103" s="6">
        <v>10</v>
      </c>
      <c r="Q103" s="15">
        <v>57</v>
      </c>
    </row>
    <row r="104" spans="1:17" x14ac:dyDescent="0.2">
      <c r="A104" s="79"/>
      <c r="B104" s="79"/>
      <c r="C104" s="4" t="s">
        <v>280</v>
      </c>
      <c r="D104" s="5"/>
      <c r="E104" s="39"/>
      <c r="F104" s="5"/>
      <c r="G104" s="39"/>
      <c r="H104" s="5"/>
      <c r="I104" s="39"/>
      <c r="J104" s="6">
        <v>3</v>
      </c>
      <c r="K104" s="15">
        <v>27</v>
      </c>
      <c r="L104" s="6">
        <v>2</v>
      </c>
      <c r="M104" s="15">
        <v>7.5</v>
      </c>
      <c r="N104" s="6">
        <v>5</v>
      </c>
      <c r="O104" s="15">
        <v>34.5</v>
      </c>
      <c r="P104" s="6">
        <v>5</v>
      </c>
      <c r="Q104" s="15">
        <v>34.5</v>
      </c>
    </row>
    <row r="105" spans="1:17" x14ac:dyDescent="0.2">
      <c r="A105" s="79"/>
      <c r="B105" s="79"/>
      <c r="C105" s="4" t="s">
        <v>281</v>
      </c>
      <c r="D105" s="6">
        <v>60</v>
      </c>
      <c r="E105" s="15">
        <v>702</v>
      </c>
      <c r="F105" s="6">
        <v>6</v>
      </c>
      <c r="G105" s="15">
        <v>27</v>
      </c>
      <c r="H105" s="6">
        <v>66</v>
      </c>
      <c r="I105" s="15">
        <v>729</v>
      </c>
      <c r="J105" s="6">
        <v>80</v>
      </c>
      <c r="K105" s="15">
        <v>796.5</v>
      </c>
      <c r="L105" s="6">
        <v>14</v>
      </c>
      <c r="M105" s="15">
        <v>70.5</v>
      </c>
      <c r="N105" s="6">
        <v>94</v>
      </c>
      <c r="O105" s="15">
        <v>867</v>
      </c>
      <c r="P105" s="6">
        <v>160</v>
      </c>
      <c r="Q105" s="15">
        <v>1596</v>
      </c>
    </row>
    <row r="106" spans="1:17" x14ac:dyDescent="0.2">
      <c r="A106" s="79"/>
      <c r="B106" s="79"/>
      <c r="C106" s="4" t="s">
        <v>282</v>
      </c>
      <c r="D106" s="5"/>
      <c r="E106" s="39"/>
      <c r="F106" s="5"/>
      <c r="G106" s="39"/>
      <c r="H106" s="5"/>
      <c r="I106" s="39"/>
      <c r="J106" s="5"/>
      <c r="K106" s="39"/>
      <c r="L106" s="6">
        <v>1</v>
      </c>
      <c r="M106" s="15">
        <v>6</v>
      </c>
      <c r="N106" s="6">
        <v>1</v>
      </c>
      <c r="O106" s="15">
        <v>6</v>
      </c>
      <c r="P106" s="6">
        <v>1</v>
      </c>
      <c r="Q106" s="15">
        <v>6</v>
      </c>
    </row>
    <row r="107" spans="1:17" x14ac:dyDescent="0.2">
      <c r="A107" s="79"/>
      <c r="B107" s="79"/>
      <c r="C107" s="4" t="s">
        <v>283</v>
      </c>
      <c r="D107" s="5"/>
      <c r="E107" s="39"/>
      <c r="F107" s="5"/>
      <c r="G107" s="39"/>
      <c r="H107" s="5"/>
      <c r="I107" s="39"/>
      <c r="J107" s="6">
        <v>1</v>
      </c>
      <c r="K107" s="15">
        <v>12</v>
      </c>
      <c r="L107" s="6">
        <v>3</v>
      </c>
      <c r="M107" s="15">
        <v>18</v>
      </c>
      <c r="N107" s="6">
        <v>4</v>
      </c>
      <c r="O107" s="15">
        <v>30</v>
      </c>
      <c r="P107" s="6">
        <v>4</v>
      </c>
      <c r="Q107" s="15">
        <v>30</v>
      </c>
    </row>
    <row r="108" spans="1:17" x14ac:dyDescent="0.2">
      <c r="A108" s="79"/>
      <c r="B108" s="79"/>
      <c r="C108" s="4" t="s">
        <v>284</v>
      </c>
      <c r="D108" s="6">
        <v>31</v>
      </c>
      <c r="E108" s="15">
        <v>360</v>
      </c>
      <c r="F108" s="6">
        <v>2</v>
      </c>
      <c r="G108" s="15">
        <v>9</v>
      </c>
      <c r="H108" s="6">
        <v>33</v>
      </c>
      <c r="I108" s="15">
        <v>369</v>
      </c>
      <c r="J108" s="6">
        <v>13</v>
      </c>
      <c r="K108" s="15">
        <v>129</v>
      </c>
      <c r="L108" s="6">
        <v>5</v>
      </c>
      <c r="M108" s="15">
        <v>25.5</v>
      </c>
      <c r="N108" s="6">
        <v>18</v>
      </c>
      <c r="O108" s="15">
        <v>154.5</v>
      </c>
      <c r="P108" s="6">
        <v>51</v>
      </c>
      <c r="Q108" s="15">
        <v>523.5</v>
      </c>
    </row>
    <row r="109" spans="1:17" x14ac:dyDescent="0.2">
      <c r="A109" s="79"/>
      <c r="B109" s="79"/>
      <c r="C109" s="4" t="s">
        <v>285</v>
      </c>
      <c r="D109" s="6">
        <v>17</v>
      </c>
      <c r="E109" s="15">
        <v>199.5</v>
      </c>
      <c r="F109" s="5"/>
      <c r="G109" s="39"/>
      <c r="H109" s="6">
        <v>17</v>
      </c>
      <c r="I109" s="15">
        <v>199.5</v>
      </c>
      <c r="J109" s="6">
        <v>21</v>
      </c>
      <c r="K109" s="15">
        <v>201</v>
      </c>
      <c r="L109" s="6">
        <v>1</v>
      </c>
      <c r="M109" s="15">
        <v>3</v>
      </c>
      <c r="N109" s="6">
        <v>22</v>
      </c>
      <c r="O109" s="15">
        <v>204</v>
      </c>
      <c r="P109" s="6">
        <v>39</v>
      </c>
      <c r="Q109" s="15">
        <v>403.5</v>
      </c>
    </row>
    <row r="110" spans="1:17" x14ac:dyDescent="0.2">
      <c r="A110" s="79"/>
      <c r="B110" s="79"/>
      <c r="C110" s="4" t="s">
        <v>286</v>
      </c>
      <c r="D110" s="6">
        <v>9</v>
      </c>
      <c r="E110" s="15">
        <v>73</v>
      </c>
      <c r="F110" s="6">
        <v>3</v>
      </c>
      <c r="G110" s="15">
        <v>15</v>
      </c>
      <c r="H110" s="6">
        <v>12</v>
      </c>
      <c r="I110" s="15">
        <v>88</v>
      </c>
      <c r="J110" s="6">
        <v>37</v>
      </c>
      <c r="K110" s="15">
        <v>189</v>
      </c>
      <c r="L110" s="6">
        <v>7</v>
      </c>
      <c r="M110" s="15">
        <v>22</v>
      </c>
      <c r="N110" s="6">
        <v>44</v>
      </c>
      <c r="O110" s="15">
        <v>211</v>
      </c>
      <c r="P110" s="6">
        <v>56</v>
      </c>
      <c r="Q110" s="15">
        <v>299</v>
      </c>
    </row>
    <row r="111" spans="1:17" x14ac:dyDescent="0.2">
      <c r="A111" s="79"/>
      <c r="B111" s="79"/>
      <c r="C111" s="4" t="s">
        <v>287</v>
      </c>
      <c r="D111" s="6">
        <v>27</v>
      </c>
      <c r="E111" s="15">
        <v>324</v>
      </c>
      <c r="F111" s="6">
        <v>5</v>
      </c>
      <c r="G111" s="15">
        <v>21</v>
      </c>
      <c r="H111" s="6">
        <v>32</v>
      </c>
      <c r="I111" s="15">
        <v>345</v>
      </c>
      <c r="J111" s="6">
        <v>36</v>
      </c>
      <c r="K111" s="15">
        <v>429</v>
      </c>
      <c r="L111" s="6">
        <v>16</v>
      </c>
      <c r="M111" s="15">
        <v>72</v>
      </c>
      <c r="N111" s="6">
        <v>52</v>
      </c>
      <c r="O111" s="15">
        <v>501</v>
      </c>
      <c r="P111" s="6">
        <v>84</v>
      </c>
      <c r="Q111" s="15">
        <v>846</v>
      </c>
    </row>
    <row r="112" spans="1:17" x14ac:dyDescent="0.2">
      <c r="A112" s="79"/>
      <c r="B112" s="79"/>
      <c r="C112" s="4" t="s">
        <v>288</v>
      </c>
      <c r="D112" s="5"/>
      <c r="E112" s="39"/>
      <c r="F112" s="6">
        <v>4</v>
      </c>
      <c r="G112" s="15">
        <v>12</v>
      </c>
      <c r="H112" s="6">
        <v>4</v>
      </c>
      <c r="I112" s="15">
        <v>12</v>
      </c>
      <c r="J112" s="5"/>
      <c r="K112" s="39"/>
      <c r="L112" s="6">
        <v>5</v>
      </c>
      <c r="M112" s="15">
        <v>15</v>
      </c>
      <c r="N112" s="6">
        <v>5</v>
      </c>
      <c r="O112" s="15">
        <v>15</v>
      </c>
      <c r="P112" s="6">
        <v>9</v>
      </c>
      <c r="Q112" s="15">
        <v>27</v>
      </c>
    </row>
    <row r="113" spans="1:17" x14ac:dyDescent="0.2">
      <c r="A113" s="79"/>
      <c r="B113" s="79"/>
      <c r="C113" s="4" t="s">
        <v>289</v>
      </c>
      <c r="D113" s="6">
        <v>6</v>
      </c>
      <c r="E113" s="15">
        <v>67.5</v>
      </c>
      <c r="F113" s="6">
        <v>1</v>
      </c>
      <c r="G113" s="15">
        <v>3</v>
      </c>
      <c r="H113" s="6">
        <v>7</v>
      </c>
      <c r="I113" s="15">
        <v>70.5</v>
      </c>
      <c r="J113" s="6">
        <v>2</v>
      </c>
      <c r="K113" s="15">
        <v>18</v>
      </c>
      <c r="L113" s="6">
        <v>1</v>
      </c>
      <c r="M113" s="15">
        <v>6</v>
      </c>
      <c r="N113" s="6">
        <v>3</v>
      </c>
      <c r="O113" s="15">
        <v>24</v>
      </c>
      <c r="P113" s="6">
        <v>10</v>
      </c>
      <c r="Q113" s="15">
        <v>94.5</v>
      </c>
    </row>
    <row r="114" spans="1:17" x14ac:dyDescent="0.2">
      <c r="A114" s="79"/>
      <c r="B114" s="79"/>
      <c r="C114" s="4" t="s">
        <v>290</v>
      </c>
      <c r="D114" s="5"/>
      <c r="E114" s="39"/>
      <c r="F114" s="5"/>
      <c r="G114" s="39"/>
      <c r="H114" s="5"/>
      <c r="I114" s="39"/>
      <c r="J114" s="5"/>
      <c r="K114" s="39"/>
      <c r="L114" s="6">
        <v>1</v>
      </c>
      <c r="M114" s="15">
        <v>6</v>
      </c>
      <c r="N114" s="6">
        <v>1</v>
      </c>
      <c r="O114" s="15">
        <v>6</v>
      </c>
      <c r="P114" s="6">
        <v>1</v>
      </c>
      <c r="Q114" s="15">
        <v>6</v>
      </c>
    </row>
    <row r="115" spans="1:17" x14ac:dyDescent="0.2">
      <c r="A115" s="79"/>
      <c r="B115" s="80"/>
      <c r="C115" s="4" t="s">
        <v>291</v>
      </c>
      <c r="D115" s="6">
        <v>1</v>
      </c>
      <c r="E115" s="15">
        <v>9</v>
      </c>
      <c r="F115" s="5"/>
      <c r="G115" s="39"/>
      <c r="H115" s="6">
        <v>1</v>
      </c>
      <c r="I115" s="15">
        <v>9</v>
      </c>
      <c r="J115" s="5"/>
      <c r="K115" s="39"/>
      <c r="L115" s="5"/>
      <c r="M115" s="39"/>
      <c r="N115" s="5"/>
      <c r="O115" s="39"/>
      <c r="P115" s="6">
        <v>1</v>
      </c>
      <c r="Q115" s="15">
        <v>9</v>
      </c>
    </row>
    <row r="116" spans="1:17" x14ac:dyDescent="0.2">
      <c r="A116" s="80"/>
      <c r="B116" s="110" t="s">
        <v>6</v>
      </c>
      <c r="C116" s="111"/>
      <c r="D116" s="9">
        <v>165</v>
      </c>
      <c r="E116" s="16">
        <v>1880.5</v>
      </c>
      <c r="F116" s="9">
        <v>35</v>
      </c>
      <c r="G116" s="16">
        <v>165</v>
      </c>
      <c r="H116" s="9">
        <v>200</v>
      </c>
      <c r="I116" s="16">
        <v>2045.5</v>
      </c>
      <c r="J116" s="9">
        <v>205</v>
      </c>
      <c r="K116" s="16">
        <v>1932</v>
      </c>
      <c r="L116" s="9">
        <v>64</v>
      </c>
      <c r="M116" s="16">
        <v>280.5</v>
      </c>
      <c r="N116" s="9">
        <v>269</v>
      </c>
      <c r="O116" s="16">
        <v>2212.5</v>
      </c>
      <c r="P116" s="9">
        <v>469</v>
      </c>
      <c r="Q116" s="16">
        <v>4258</v>
      </c>
    </row>
    <row r="117" spans="1:17" x14ac:dyDescent="0.2">
      <c r="A117" s="71" t="s">
        <v>6</v>
      </c>
      <c r="B117" s="72"/>
      <c r="C117" s="73"/>
      <c r="D117" s="11">
        <v>1623</v>
      </c>
      <c r="E117" s="17">
        <v>18664</v>
      </c>
      <c r="F117" s="11">
        <v>272</v>
      </c>
      <c r="G117" s="17">
        <v>1419</v>
      </c>
      <c r="H117" s="11">
        <v>1895</v>
      </c>
      <c r="I117" s="17">
        <v>20083</v>
      </c>
      <c r="J117" s="11">
        <v>2223</v>
      </c>
      <c r="K117" s="17">
        <v>21159</v>
      </c>
      <c r="L117" s="11">
        <v>668</v>
      </c>
      <c r="M117" s="17">
        <v>3355.5</v>
      </c>
      <c r="N117" s="11">
        <v>2891</v>
      </c>
      <c r="O117" s="17">
        <v>24514.5</v>
      </c>
      <c r="P117" s="11">
        <v>4786</v>
      </c>
      <c r="Q117" s="17">
        <v>44597.5</v>
      </c>
    </row>
    <row r="118" spans="1:17" ht="12.75" customHeight="1" x14ac:dyDescent="0.2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</row>
    <row r="119" spans="1:17" ht="12.75" customHeight="1" thickBot="1" x14ac:dyDescent="0.25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</row>
    <row r="120" spans="1:17" ht="13.5" thickBot="1" x14ac:dyDescent="0.25">
      <c r="A120" s="77" t="s">
        <v>302</v>
      </c>
      <c r="B120" s="74"/>
      <c r="C120" s="74"/>
      <c r="D120" s="102" t="s">
        <v>14</v>
      </c>
      <c r="E120" s="108"/>
      <c r="F120" s="108"/>
      <c r="G120" s="108"/>
      <c r="H120" s="108"/>
      <c r="I120" s="103"/>
      <c r="J120" s="102" t="s">
        <v>11</v>
      </c>
      <c r="K120" s="108"/>
      <c r="L120" s="108"/>
      <c r="M120" s="108"/>
      <c r="N120" s="108"/>
      <c r="O120" s="103"/>
      <c r="P120" s="102" t="s">
        <v>54</v>
      </c>
      <c r="Q120" s="104" t="s">
        <v>55</v>
      </c>
    </row>
    <row r="121" spans="1:17" ht="13.5" thickBot="1" x14ac:dyDescent="0.25">
      <c r="A121" s="74"/>
      <c r="B121" s="74"/>
      <c r="C121" s="74"/>
      <c r="D121" s="102" t="s">
        <v>15</v>
      </c>
      <c r="E121" s="103"/>
      <c r="F121" s="102" t="s">
        <v>16</v>
      </c>
      <c r="G121" s="103"/>
      <c r="H121" s="102" t="s">
        <v>1</v>
      </c>
      <c r="I121" s="104" t="s">
        <v>2</v>
      </c>
      <c r="J121" s="102" t="s">
        <v>15</v>
      </c>
      <c r="K121" s="103"/>
      <c r="L121" s="102" t="s">
        <v>16</v>
      </c>
      <c r="M121" s="103"/>
      <c r="N121" s="102" t="s">
        <v>1</v>
      </c>
      <c r="O121" s="104" t="s">
        <v>2</v>
      </c>
      <c r="P121" s="79"/>
      <c r="Q121" s="109"/>
    </row>
    <row r="122" spans="1:17" ht="13.5" thickBot="1" x14ac:dyDescent="0.25">
      <c r="A122" s="74"/>
      <c r="B122" s="74"/>
      <c r="C122" s="74"/>
      <c r="D122" s="3" t="s">
        <v>1</v>
      </c>
      <c r="E122" s="25" t="s">
        <v>2</v>
      </c>
      <c r="F122" s="3" t="s">
        <v>1</v>
      </c>
      <c r="G122" s="25" t="s">
        <v>2</v>
      </c>
      <c r="H122" s="80"/>
      <c r="I122" s="105"/>
      <c r="J122" s="3" t="s">
        <v>1</v>
      </c>
      <c r="K122" s="25" t="s">
        <v>2</v>
      </c>
      <c r="L122" s="3" t="s">
        <v>1</v>
      </c>
      <c r="M122" s="25" t="s">
        <v>2</v>
      </c>
      <c r="N122" s="80"/>
      <c r="O122" s="105"/>
      <c r="P122" s="80"/>
      <c r="Q122" s="105"/>
    </row>
    <row r="123" spans="1:17" ht="13.5" thickBot="1" x14ac:dyDescent="0.25">
      <c r="A123" s="78" t="s">
        <v>24</v>
      </c>
      <c r="B123" s="4" t="s">
        <v>57</v>
      </c>
      <c r="C123" s="4" t="s">
        <v>104</v>
      </c>
      <c r="D123" s="6">
        <v>16</v>
      </c>
      <c r="E123" s="15">
        <v>153</v>
      </c>
      <c r="F123" s="6">
        <v>3</v>
      </c>
      <c r="G123" s="15">
        <v>15</v>
      </c>
      <c r="H123" s="6">
        <v>19</v>
      </c>
      <c r="I123" s="15">
        <v>168</v>
      </c>
      <c r="J123" s="6">
        <v>33</v>
      </c>
      <c r="K123" s="15">
        <v>212</v>
      </c>
      <c r="L123" s="5"/>
      <c r="M123" s="39"/>
      <c r="N123" s="6">
        <v>33</v>
      </c>
      <c r="O123" s="15">
        <v>212</v>
      </c>
      <c r="P123" s="6">
        <v>52</v>
      </c>
      <c r="Q123" s="15">
        <v>380</v>
      </c>
    </row>
    <row r="124" spans="1:17" ht="13.5" thickBot="1" x14ac:dyDescent="0.25">
      <c r="A124" s="79"/>
      <c r="B124" s="78" t="s">
        <v>58</v>
      </c>
      <c r="C124" s="4" t="s">
        <v>105</v>
      </c>
      <c r="D124" s="6">
        <v>6</v>
      </c>
      <c r="E124" s="15">
        <v>67</v>
      </c>
      <c r="F124" s="6">
        <v>4</v>
      </c>
      <c r="G124" s="15">
        <v>15</v>
      </c>
      <c r="H124" s="6">
        <v>10</v>
      </c>
      <c r="I124" s="15">
        <v>82</v>
      </c>
      <c r="J124" s="6">
        <v>4</v>
      </c>
      <c r="K124" s="15">
        <v>42</v>
      </c>
      <c r="L124" s="6">
        <v>4</v>
      </c>
      <c r="M124" s="15">
        <v>20</v>
      </c>
      <c r="N124" s="6">
        <v>8</v>
      </c>
      <c r="O124" s="15">
        <v>62</v>
      </c>
      <c r="P124" s="6">
        <v>18</v>
      </c>
      <c r="Q124" s="15">
        <v>144</v>
      </c>
    </row>
    <row r="125" spans="1:17" ht="13.5" thickBot="1" x14ac:dyDescent="0.25">
      <c r="A125" s="79"/>
      <c r="B125" s="79"/>
      <c r="C125" s="4" t="s">
        <v>106</v>
      </c>
      <c r="D125" s="6">
        <v>12</v>
      </c>
      <c r="E125" s="15">
        <v>110</v>
      </c>
      <c r="F125" s="6">
        <v>1</v>
      </c>
      <c r="G125" s="15">
        <v>3</v>
      </c>
      <c r="H125" s="6">
        <v>13</v>
      </c>
      <c r="I125" s="15">
        <v>113</v>
      </c>
      <c r="J125" s="6">
        <v>29</v>
      </c>
      <c r="K125" s="15">
        <v>175</v>
      </c>
      <c r="L125" s="6">
        <v>1</v>
      </c>
      <c r="M125" s="15">
        <v>6</v>
      </c>
      <c r="N125" s="6">
        <v>30</v>
      </c>
      <c r="O125" s="15">
        <v>181</v>
      </c>
      <c r="P125" s="6">
        <v>43</v>
      </c>
      <c r="Q125" s="15">
        <v>294</v>
      </c>
    </row>
    <row r="126" spans="1:17" ht="13.5" thickBot="1" x14ac:dyDescent="0.25">
      <c r="A126" s="79"/>
      <c r="B126" s="79"/>
      <c r="C126" s="4" t="s">
        <v>215</v>
      </c>
      <c r="D126" s="6">
        <v>31</v>
      </c>
      <c r="E126" s="15">
        <v>328</v>
      </c>
      <c r="F126" s="6">
        <v>2</v>
      </c>
      <c r="G126" s="15">
        <v>9</v>
      </c>
      <c r="H126" s="6">
        <v>33</v>
      </c>
      <c r="I126" s="15">
        <v>337</v>
      </c>
      <c r="J126" s="6">
        <v>21</v>
      </c>
      <c r="K126" s="15">
        <v>223.5</v>
      </c>
      <c r="L126" s="6">
        <v>8</v>
      </c>
      <c r="M126" s="15">
        <v>27</v>
      </c>
      <c r="N126" s="6">
        <v>29</v>
      </c>
      <c r="O126" s="15">
        <v>250.5</v>
      </c>
      <c r="P126" s="6">
        <v>62</v>
      </c>
      <c r="Q126" s="15">
        <v>587.5</v>
      </c>
    </row>
    <row r="127" spans="1:17" ht="13.5" thickBot="1" x14ac:dyDescent="0.25">
      <c r="A127" s="79"/>
      <c r="B127" s="79"/>
      <c r="C127" s="4" t="s">
        <v>314</v>
      </c>
      <c r="D127" s="5"/>
      <c r="E127" s="39"/>
      <c r="F127" s="6">
        <v>2</v>
      </c>
      <c r="G127" s="15">
        <v>12</v>
      </c>
      <c r="H127" s="6">
        <v>2</v>
      </c>
      <c r="I127" s="15">
        <v>12</v>
      </c>
      <c r="J127" s="5"/>
      <c r="K127" s="39"/>
      <c r="L127" s="5"/>
      <c r="M127" s="39"/>
      <c r="N127" s="5"/>
      <c r="O127" s="39"/>
      <c r="P127" s="6">
        <v>2</v>
      </c>
      <c r="Q127" s="15">
        <v>12</v>
      </c>
    </row>
    <row r="128" spans="1:17" ht="13.5" thickBot="1" x14ac:dyDescent="0.25">
      <c r="A128" s="79"/>
      <c r="B128" s="79"/>
      <c r="C128" s="4" t="s">
        <v>216</v>
      </c>
      <c r="D128" s="6">
        <v>12</v>
      </c>
      <c r="E128" s="15">
        <v>117</v>
      </c>
      <c r="F128" s="6">
        <v>2</v>
      </c>
      <c r="G128" s="15">
        <v>9</v>
      </c>
      <c r="H128" s="6">
        <v>14</v>
      </c>
      <c r="I128" s="15">
        <v>126</v>
      </c>
      <c r="J128" s="6">
        <v>21</v>
      </c>
      <c r="K128" s="15">
        <v>175.5</v>
      </c>
      <c r="L128" s="6">
        <v>8</v>
      </c>
      <c r="M128" s="15">
        <v>32</v>
      </c>
      <c r="N128" s="6">
        <v>29</v>
      </c>
      <c r="O128" s="15">
        <v>207.5</v>
      </c>
      <c r="P128" s="6">
        <v>43</v>
      </c>
      <c r="Q128" s="15">
        <v>333.5</v>
      </c>
    </row>
    <row r="129" spans="1:17" ht="13.5" thickBot="1" x14ac:dyDescent="0.25">
      <c r="A129" s="79"/>
      <c r="B129" s="79"/>
      <c r="C129" s="4" t="s">
        <v>217</v>
      </c>
      <c r="D129" s="5"/>
      <c r="E129" s="39"/>
      <c r="F129" s="6">
        <v>2</v>
      </c>
      <c r="G129" s="15">
        <v>9</v>
      </c>
      <c r="H129" s="6">
        <v>2</v>
      </c>
      <c r="I129" s="15">
        <v>9</v>
      </c>
      <c r="J129" s="6">
        <v>1</v>
      </c>
      <c r="K129" s="15">
        <v>9</v>
      </c>
      <c r="L129" s="5"/>
      <c r="M129" s="39"/>
      <c r="N129" s="6">
        <v>1</v>
      </c>
      <c r="O129" s="15">
        <v>9</v>
      </c>
      <c r="P129" s="6">
        <v>3</v>
      </c>
      <c r="Q129" s="15">
        <v>18</v>
      </c>
    </row>
    <row r="130" spans="1:17" ht="13.5" thickBot="1" x14ac:dyDescent="0.25">
      <c r="A130" s="79"/>
      <c r="B130" s="79"/>
      <c r="C130" s="4" t="s">
        <v>218</v>
      </c>
      <c r="D130" s="5"/>
      <c r="E130" s="39"/>
      <c r="F130" s="6">
        <v>2</v>
      </c>
      <c r="G130" s="15">
        <v>12</v>
      </c>
      <c r="H130" s="6">
        <v>2</v>
      </c>
      <c r="I130" s="15">
        <v>12</v>
      </c>
      <c r="J130" s="5"/>
      <c r="K130" s="39"/>
      <c r="L130" s="6">
        <v>1</v>
      </c>
      <c r="M130" s="15">
        <v>1</v>
      </c>
      <c r="N130" s="6">
        <v>1</v>
      </c>
      <c r="O130" s="15">
        <v>1</v>
      </c>
      <c r="P130" s="6">
        <v>3</v>
      </c>
      <c r="Q130" s="15">
        <v>13</v>
      </c>
    </row>
    <row r="131" spans="1:17" ht="13.5" thickBot="1" x14ac:dyDescent="0.25">
      <c r="A131" s="79"/>
      <c r="B131" s="79"/>
      <c r="C131" s="4" t="s">
        <v>219</v>
      </c>
      <c r="D131" s="6">
        <v>9</v>
      </c>
      <c r="E131" s="15">
        <v>102</v>
      </c>
      <c r="F131" s="6">
        <v>6</v>
      </c>
      <c r="G131" s="15">
        <v>30</v>
      </c>
      <c r="H131" s="6">
        <v>15</v>
      </c>
      <c r="I131" s="15">
        <v>132</v>
      </c>
      <c r="J131" s="6">
        <v>12</v>
      </c>
      <c r="K131" s="15">
        <v>134</v>
      </c>
      <c r="L131" s="6">
        <v>13</v>
      </c>
      <c r="M131" s="15">
        <v>51</v>
      </c>
      <c r="N131" s="6">
        <v>25</v>
      </c>
      <c r="O131" s="15">
        <v>185</v>
      </c>
      <c r="P131" s="6">
        <v>40</v>
      </c>
      <c r="Q131" s="15">
        <v>317</v>
      </c>
    </row>
    <row r="132" spans="1:17" ht="13.5" thickBot="1" x14ac:dyDescent="0.25">
      <c r="A132" s="79"/>
      <c r="B132" s="80"/>
      <c r="C132" s="4" t="s">
        <v>220</v>
      </c>
      <c r="D132" s="6">
        <v>1</v>
      </c>
      <c r="E132" s="15">
        <v>12</v>
      </c>
      <c r="F132" s="5"/>
      <c r="G132" s="39"/>
      <c r="H132" s="6">
        <v>1</v>
      </c>
      <c r="I132" s="15">
        <v>12</v>
      </c>
      <c r="J132" s="6">
        <v>2</v>
      </c>
      <c r="K132" s="15">
        <v>19</v>
      </c>
      <c r="L132" s="5"/>
      <c r="M132" s="39"/>
      <c r="N132" s="6">
        <v>2</v>
      </c>
      <c r="O132" s="15">
        <v>19</v>
      </c>
      <c r="P132" s="6">
        <v>3</v>
      </c>
      <c r="Q132" s="15">
        <v>31</v>
      </c>
    </row>
    <row r="133" spans="1:17" ht="13.5" thickBot="1" x14ac:dyDescent="0.25">
      <c r="A133" s="79"/>
      <c r="B133" s="78" t="s">
        <v>59</v>
      </c>
      <c r="C133" s="4" t="s">
        <v>222</v>
      </c>
      <c r="D133" s="6">
        <v>2</v>
      </c>
      <c r="E133" s="15">
        <v>18</v>
      </c>
      <c r="F133" s="5"/>
      <c r="G133" s="39"/>
      <c r="H133" s="6">
        <v>2</v>
      </c>
      <c r="I133" s="15">
        <v>18</v>
      </c>
      <c r="J133" s="6">
        <v>1</v>
      </c>
      <c r="K133" s="15">
        <v>9</v>
      </c>
      <c r="L133" s="6">
        <v>1</v>
      </c>
      <c r="M133" s="15">
        <v>3</v>
      </c>
      <c r="N133" s="6">
        <v>2</v>
      </c>
      <c r="O133" s="15">
        <v>12</v>
      </c>
      <c r="P133" s="6">
        <v>4</v>
      </c>
      <c r="Q133" s="15">
        <v>30</v>
      </c>
    </row>
    <row r="134" spans="1:17" ht="13.5" thickBot="1" x14ac:dyDescent="0.25">
      <c r="A134" s="79"/>
      <c r="B134" s="80"/>
      <c r="C134" s="4" t="s">
        <v>109</v>
      </c>
      <c r="D134" s="6">
        <v>32</v>
      </c>
      <c r="E134" s="15">
        <v>270</v>
      </c>
      <c r="F134" s="6">
        <v>3</v>
      </c>
      <c r="G134" s="15">
        <v>15</v>
      </c>
      <c r="H134" s="6">
        <v>35</v>
      </c>
      <c r="I134" s="15">
        <v>285</v>
      </c>
      <c r="J134" s="6">
        <v>61</v>
      </c>
      <c r="K134" s="15">
        <v>415</v>
      </c>
      <c r="L134" s="6">
        <v>16</v>
      </c>
      <c r="M134" s="15">
        <v>70</v>
      </c>
      <c r="N134" s="6">
        <v>77</v>
      </c>
      <c r="O134" s="15">
        <v>485</v>
      </c>
      <c r="P134" s="6">
        <v>112</v>
      </c>
      <c r="Q134" s="15">
        <v>770</v>
      </c>
    </row>
    <row r="135" spans="1:17" ht="13.5" thickBot="1" x14ac:dyDescent="0.25">
      <c r="A135" s="79"/>
      <c r="B135" s="78" t="s">
        <v>60</v>
      </c>
      <c r="C135" s="4" t="s">
        <v>223</v>
      </c>
      <c r="D135" s="5"/>
      <c r="E135" s="39"/>
      <c r="F135" s="5"/>
      <c r="G135" s="39"/>
      <c r="H135" s="5"/>
      <c r="I135" s="39"/>
      <c r="J135" s="5"/>
      <c r="K135" s="39"/>
      <c r="L135" s="6">
        <v>2</v>
      </c>
      <c r="M135" s="15">
        <v>6</v>
      </c>
      <c r="N135" s="6">
        <v>2</v>
      </c>
      <c r="O135" s="15">
        <v>6</v>
      </c>
      <c r="P135" s="6">
        <v>2</v>
      </c>
      <c r="Q135" s="15">
        <v>6</v>
      </c>
    </row>
    <row r="136" spans="1:17" ht="13.5" thickBot="1" x14ac:dyDescent="0.25">
      <c r="A136" s="79"/>
      <c r="B136" s="79"/>
      <c r="C136" s="4" t="s">
        <v>110</v>
      </c>
      <c r="D136" s="6">
        <v>17</v>
      </c>
      <c r="E136" s="15">
        <v>174</v>
      </c>
      <c r="F136" s="6">
        <v>1</v>
      </c>
      <c r="G136" s="15">
        <v>8</v>
      </c>
      <c r="H136" s="6">
        <v>18</v>
      </c>
      <c r="I136" s="15">
        <v>182</v>
      </c>
      <c r="J136" s="6">
        <v>34</v>
      </c>
      <c r="K136" s="15">
        <v>267</v>
      </c>
      <c r="L136" s="6">
        <v>11</v>
      </c>
      <c r="M136" s="15">
        <v>50</v>
      </c>
      <c r="N136" s="6">
        <v>45</v>
      </c>
      <c r="O136" s="15">
        <v>317</v>
      </c>
      <c r="P136" s="6">
        <v>63</v>
      </c>
      <c r="Q136" s="15">
        <v>499</v>
      </c>
    </row>
    <row r="137" spans="1:17" ht="13.5" thickBot="1" x14ac:dyDescent="0.25">
      <c r="A137" s="79"/>
      <c r="B137" s="79"/>
      <c r="C137" s="4" t="s">
        <v>315</v>
      </c>
      <c r="D137" s="6">
        <v>3</v>
      </c>
      <c r="E137" s="15">
        <v>33</v>
      </c>
      <c r="F137" s="5"/>
      <c r="G137" s="39"/>
      <c r="H137" s="6">
        <v>3</v>
      </c>
      <c r="I137" s="15">
        <v>33</v>
      </c>
      <c r="J137" s="6">
        <v>2</v>
      </c>
      <c r="K137" s="15">
        <v>22</v>
      </c>
      <c r="L137" s="5"/>
      <c r="M137" s="39"/>
      <c r="N137" s="6">
        <v>2</v>
      </c>
      <c r="O137" s="15">
        <v>22</v>
      </c>
      <c r="P137" s="6">
        <v>5</v>
      </c>
      <c r="Q137" s="15">
        <v>55</v>
      </c>
    </row>
    <row r="138" spans="1:17" ht="13.5" thickBot="1" x14ac:dyDescent="0.25">
      <c r="A138" s="79"/>
      <c r="B138" s="79"/>
      <c r="C138" s="4" t="s">
        <v>224</v>
      </c>
      <c r="D138" s="6">
        <v>8</v>
      </c>
      <c r="E138" s="15">
        <v>84</v>
      </c>
      <c r="F138" s="6">
        <v>7</v>
      </c>
      <c r="G138" s="15">
        <v>36</v>
      </c>
      <c r="H138" s="6">
        <v>15</v>
      </c>
      <c r="I138" s="15">
        <v>120</v>
      </c>
      <c r="J138" s="6">
        <v>12</v>
      </c>
      <c r="K138" s="15">
        <v>121</v>
      </c>
      <c r="L138" s="6">
        <v>16</v>
      </c>
      <c r="M138" s="15">
        <v>60</v>
      </c>
      <c r="N138" s="6">
        <v>28</v>
      </c>
      <c r="O138" s="15">
        <v>181</v>
      </c>
      <c r="P138" s="6">
        <v>43</v>
      </c>
      <c r="Q138" s="15">
        <v>301</v>
      </c>
    </row>
    <row r="139" spans="1:17" ht="13.5" thickBot="1" x14ac:dyDescent="0.25">
      <c r="A139" s="79"/>
      <c r="B139" s="79"/>
      <c r="C139" s="4" t="s">
        <v>111</v>
      </c>
      <c r="D139" s="6">
        <v>130</v>
      </c>
      <c r="E139" s="15">
        <v>1277</v>
      </c>
      <c r="F139" s="6">
        <v>4</v>
      </c>
      <c r="G139" s="15">
        <v>13</v>
      </c>
      <c r="H139" s="6">
        <v>134</v>
      </c>
      <c r="I139" s="15">
        <v>1290</v>
      </c>
      <c r="J139" s="6">
        <v>208</v>
      </c>
      <c r="K139" s="15">
        <v>1664.5</v>
      </c>
      <c r="L139" s="6">
        <v>43</v>
      </c>
      <c r="M139" s="15">
        <v>191</v>
      </c>
      <c r="N139" s="6">
        <v>251</v>
      </c>
      <c r="O139" s="15">
        <v>1855.5</v>
      </c>
      <c r="P139" s="6">
        <v>385</v>
      </c>
      <c r="Q139" s="15">
        <v>3145.5</v>
      </c>
    </row>
    <row r="140" spans="1:17" ht="13.5" thickBot="1" x14ac:dyDescent="0.25">
      <c r="A140" s="79"/>
      <c r="B140" s="79"/>
      <c r="C140" s="4" t="s">
        <v>316</v>
      </c>
      <c r="D140" s="6">
        <v>3</v>
      </c>
      <c r="E140" s="15">
        <v>31</v>
      </c>
      <c r="F140" s="5"/>
      <c r="G140" s="39"/>
      <c r="H140" s="6">
        <v>3</v>
      </c>
      <c r="I140" s="15">
        <v>31</v>
      </c>
      <c r="J140" s="6">
        <v>2</v>
      </c>
      <c r="K140" s="15">
        <v>24</v>
      </c>
      <c r="L140" s="5"/>
      <c r="M140" s="39"/>
      <c r="N140" s="6">
        <v>2</v>
      </c>
      <c r="O140" s="15">
        <v>24</v>
      </c>
      <c r="P140" s="6">
        <v>5</v>
      </c>
      <c r="Q140" s="15">
        <v>55</v>
      </c>
    </row>
    <row r="141" spans="1:17" ht="13.5" thickBot="1" x14ac:dyDescent="0.25">
      <c r="A141" s="79"/>
      <c r="B141" s="79"/>
      <c r="C141" s="4" t="s">
        <v>225</v>
      </c>
      <c r="D141" s="6">
        <v>2</v>
      </c>
      <c r="E141" s="15">
        <v>22</v>
      </c>
      <c r="F141" s="5"/>
      <c r="G141" s="39"/>
      <c r="H141" s="6">
        <v>2</v>
      </c>
      <c r="I141" s="15">
        <v>22</v>
      </c>
      <c r="J141" s="5"/>
      <c r="K141" s="39"/>
      <c r="L141" s="5"/>
      <c r="M141" s="39"/>
      <c r="N141" s="5"/>
      <c r="O141" s="39"/>
      <c r="P141" s="6">
        <v>2</v>
      </c>
      <c r="Q141" s="15">
        <v>22</v>
      </c>
    </row>
    <row r="142" spans="1:17" ht="13.5" thickBot="1" x14ac:dyDescent="0.25">
      <c r="A142" s="79"/>
      <c r="B142" s="79"/>
      <c r="C142" s="4" t="s">
        <v>317</v>
      </c>
      <c r="D142" s="5"/>
      <c r="E142" s="39"/>
      <c r="F142" s="6">
        <v>1</v>
      </c>
      <c r="G142" s="15">
        <v>3</v>
      </c>
      <c r="H142" s="6">
        <v>1</v>
      </c>
      <c r="I142" s="15">
        <v>3</v>
      </c>
      <c r="J142" s="6">
        <v>2</v>
      </c>
      <c r="K142" s="15">
        <v>18</v>
      </c>
      <c r="L142" s="5"/>
      <c r="M142" s="39"/>
      <c r="N142" s="6">
        <v>2</v>
      </c>
      <c r="O142" s="15">
        <v>18</v>
      </c>
      <c r="P142" s="6">
        <v>3</v>
      </c>
      <c r="Q142" s="15">
        <v>21</v>
      </c>
    </row>
    <row r="143" spans="1:17" ht="13.5" thickBot="1" x14ac:dyDescent="0.25">
      <c r="A143" s="79"/>
      <c r="B143" s="79"/>
      <c r="C143" s="4" t="s">
        <v>226</v>
      </c>
      <c r="D143" s="6">
        <v>6</v>
      </c>
      <c r="E143" s="15">
        <v>58</v>
      </c>
      <c r="F143" s="6">
        <v>3</v>
      </c>
      <c r="G143" s="15">
        <v>15</v>
      </c>
      <c r="H143" s="6">
        <v>9</v>
      </c>
      <c r="I143" s="15">
        <v>73</v>
      </c>
      <c r="J143" s="6">
        <v>1</v>
      </c>
      <c r="K143" s="15">
        <v>12</v>
      </c>
      <c r="L143" s="6">
        <v>5</v>
      </c>
      <c r="M143" s="15">
        <v>18</v>
      </c>
      <c r="N143" s="6">
        <v>6</v>
      </c>
      <c r="O143" s="15">
        <v>30</v>
      </c>
      <c r="P143" s="6">
        <v>15</v>
      </c>
      <c r="Q143" s="15">
        <v>103</v>
      </c>
    </row>
    <row r="144" spans="1:17" ht="13.5" thickBot="1" x14ac:dyDescent="0.25">
      <c r="A144" s="79"/>
      <c r="B144" s="79"/>
      <c r="C144" s="4" t="s">
        <v>227</v>
      </c>
      <c r="D144" s="6">
        <v>1</v>
      </c>
      <c r="E144" s="15">
        <v>12</v>
      </c>
      <c r="F144" s="6">
        <v>1</v>
      </c>
      <c r="G144" s="15">
        <v>6</v>
      </c>
      <c r="H144" s="6">
        <v>2</v>
      </c>
      <c r="I144" s="15">
        <v>18</v>
      </c>
      <c r="J144" s="6">
        <v>1</v>
      </c>
      <c r="K144" s="15">
        <v>15</v>
      </c>
      <c r="L144" s="6">
        <v>1</v>
      </c>
      <c r="M144" s="15">
        <v>6</v>
      </c>
      <c r="N144" s="6">
        <v>2</v>
      </c>
      <c r="O144" s="15">
        <v>21</v>
      </c>
      <c r="P144" s="6">
        <v>4</v>
      </c>
      <c r="Q144" s="15">
        <v>39</v>
      </c>
    </row>
    <row r="145" spans="1:17" ht="13.5" thickBot="1" x14ac:dyDescent="0.25">
      <c r="A145" s="79"/>
      <c r="B145" s="79"/>
      <c r="C145" s="4" t="s">
        <v>228</v>
      </c>
      <c r="D145" s="6">
        <v>1</v>
      </c>
      <c r="E145" s="15">
        <v>10</v>
      </c>
      <c r="F145" s="6">
        <v>4</v>
      </c>
      <c r="G145" s="15">
        <v>20</v>
      </c>
      <c r="H145" s="6">
        <v>5</v>
      </c>
      <c r="I145" s="15">
        <v>30</v>
      </c>
      <c r="J145" s="6">
        <v>3</v>
      </c>
      <c r="K145" s="15">
        <v>36</v>
      </c>
      <c r="L145" s="6">
        <v>8</v>
      </c>
      <c r="M145" s="15">
        <v>36.5</v>
      </c>
      <c r="N145" s="6">
        <v>11</v>
      </c>
      <c r="O145" s="15">
        <v>72.5</v>
      </c>
      <c r="P145" s="6">
        <v>16</v>
      </c>
      <c r="Q145" s="15">
        <v>102.5</v>
      </c>
    </row>
    <row r="146" spans="1:17" ht="13.5" thickBot="1" x14ac:dyDescent="0.25">
      <c r="A146" s="79"/>
      <c r="B146" s="80"/>
      <c r="C146" s="4" t="s">
        <v>318</v>
      </c>
      <c r="D146" s="5"/>
      <c r="E146" s="39"/>
      <c r="F146" s="5"/>
      <c r="G146" s="39"/>
      <c r="H146" s="5"/>
      <c r="I146" s="39"/>
      <c r="J146" s="5"/>
      <c r="K146" s="39"/>
      <c r="L146" s="6">
        <v>1</v>
      </c>
      <c r="M146" s="15">
        <v>3</v>
      </c>
      <c r="N146" s="6">
        <v>1</v>
      </c>
      <c r="O146" s="15">
        <v>3</v>
      </c>
      <c r="P146" s="6">
        <v>1</v>
      </c>
      <c r="Q146" s="15">
        <v>3</v>
      </c>
    </row>
    <row r="147" spans="1:17" ht="13.5" thickBot="1" x14ac:dyDescent="0.25">
      <c r="A147" s="79"/>
      <c r="B147" s="78" t="s">
        <v>62</v>
      </c>
      <c r="C147" s="4" t="s">
        <v>229</v>
      </c>
      <c r="D147" s="6">
        <v>66</v>
      </c>
      <c r="E147" s="15">
        <v>663</v>
      </c>
      <c r="F147" s="6">
        <v>7</v>
      </c>
      <c r="G147" s="15">
        <v>36</v>
      </c>
      <c r="H147" s="6">
        <v>73</v>
      </c>
      <c r="I147" s="15">
        <v>699</v>
      </c>
      <c r="J147" s="6">
        <v>76</v>
      </c>
      <c r="K147" s="15">
        <v>652</v>
      </c>
      <c r="L147" s="6">
        <v>18</v>
      </c>
      <c r="M147" s="15">
        <v>77</v>
      </c>
      <c r="N147" s="6">
        <v>94</v>
      </c>
      <c r="O147" s="15">
        <v>729</v>
      </c>
      <c r="P147" s="6">
        <v>167</v>
      </c>
      <c r="Q147" s="15">
        <v>1428</v>
      </c>
    </row>
    <row r="148" spans="1:17" ht="13.5" thickBot="1" x14ac:dyDescent="0.25">
      <c r="A148" s="79"/>
      <c r="B148" s="79"/>
      <c r="C148" s="4" t="s">
        <v>230</v>
      </c>
      <c r="D148" s="6">
        <v>2</v>
      </c>
      <c r="E148" s="15">
        <v>18</v>
      </c>
      <c r="F148" s="5"/>
      <c r="G148" s="39"/>
      <c r="H148" s="6">
        <v>2</v>
      </c>
      <c r="I148" s="15">
        <v>18</v>
      </c>
      <c r="J148" s="6">
        <v>4</v>
      </c>
      <c r="K148" s="15">
        <v>45</v>
      </c>
      <c r="L148" s="6">
        <v>3</v>
      </c>
      <c r="M148" s="15">
        <v>15</v>
      </c>
      <c r="N148" s="6">
        <v>7</v>
      </c>
      <c r="O148" s="15">
        <v>60</v>
      </c>
      <c r="P148" s="6">
        <v>9</v>
      </c>
      <c r="Q148" s="15">
        <v>78</v>
      </c>
    </row>
    <row r="149" spans="1:17" ht="13.5" thickBot="1" x14ac:dyDescent="0.25">
      <c r="A149" s="79"/>
      <c r="B149" s="80"/>
      <c r="C149" s="4" t="s">
        <v>115</v>
      </c>
      <c r="D149" s="6">
        <v>5</v>
      </c>
      <c r="E149" s="15">
        <v>48</v>
      </c>
      <c r="F149" s="5"/>
      <c r="G149" s="39"/>
      <c r="H149" s="6">
        <v>5</v>
      </c>
      <c r="I149" s="15">
        <v>48</v>
      </c>
      <c r="J149" s="6">
        <v>27</v>
      </c>
      <c r="K149" s="15">
        <v>166</v>
      </c>
      <c r="L149" s="6">
        <v>5</v>
      </c>
      <c r="M149" s="15">
        <v>21</v>
      </c>
      <c r="N149" s="6">
        <v>32</v>
      </c>
      <c r="O149" s="15">
        <v>187</v>
      </c>
      <c r="P149" s="6">
        <v>37</v>
      </c>
      <c r="Q149" s="15">
        <v>235</v>
      </c>
    </row>
    <row r="150" spans="1:17" ht="13.5" thickBot="1" x14ac:dyDescent="0.25">
      <c r="A150" s="80"/>
      <c r="B150" s="110" t="s">
        <v>6</v>
      </c>
      <c r="C150" s="111"/>
      <c r="D150" s="9">
        <v>365</v>
      </c>
      <c r="E150" s="16">
        <v>3607</v>
      </c>
      <c r="F150" s="9">
        <v>55</v>
      </c>
      <c r="G150" s="16">
        <v>266</v>
      </c>
      <c r="H150" s="9">
        <v>420</v>
      </c>
      <c r="I150" s="16">
        <v>3873</v>
      </c>
      <c r="J150" s="9">
        <v>557</v>
      </c>
      <c r="K150" s="16">
        <v>4456.5</v>
      </c>
      <c r="L150" s="9">
        <v>165</v>
      </c>
      <c r="M150" s="16">
        <v>693.5</v>
      </c>
      <c r="N150" s="9">
        <v>722</v>
      </c>
      <c r="O150" s="16">
        <v>5150</v>
      </c>
      <c r="P150" s="9">
        <v>1142</v>
      </c>
      <c r="Q150" s="16">
        <v>9023</v>
      </c>
    </row>
    <row r="151" spans="1:17" ht="13.5" thickBot="1" x14ac:dyDescent="0.25">
      <c r="A151" s="78" t="s">
        <v>25</v>
      </c>
      <c r="B151" s="78" t="s">
        <v>63</v>
      </c>
      <c r="C151" s="4" t="s">
        <v>319</v>
      </c>
      <c r="D151" s="5"/>
      <c r="E151" s="39"/>
      <c r="F151" s="5"/>
      <c r="G151" s="39"/>
      <c r="H151" s="5"/>
      <c r="I151" s="39"/>
      <c r="J151" s="5"/>
      <c r="K151" s="39"/>
      <c r="L151" s="6">
        <v>1</v>
      </c>
      <c r="M151" s="15">
        <v>2</v>
      </c>
      <c r="N151" s="6">
        <v>1</v>
      </c>
      <c r="O151" s="15">
        <v>2</v>
      </c>
      <c r="P151" s="6">
        <v>1</v>
      </c>
      <c r="Q151" s="15">
        <v>2</v>
      </c>
    </row>
    <row r="152" spans="1:17" ht="13.5" thickBot="1" x14ac:dyDescent="0.25">
      <c r="A152" s="79"/>
      <c r="B152" s="79"/>
      <c r="C152" s="4" t="s">
        <v>231</v>
      </c>
      <c r="D152" s="6">
        <v>2</v>
      </c>
      <c r="E152" s="15">
        <v>31</v>
      </c>
      <c r="F152" s="5"/>
      <c r="G152" s="39"/>
      <c r="H152" s="6">
        <v>2</v>
      </c>
      <c r="I152" s="15">
        <v>31</v>
      </c>
      <c r="J152" s="5"/>
      <c r="K152" s="39"/>
      <c r="L152" s="6">
        <v>2</v>
      </c>
      <c r="M152" s="15">
        <v>6</v>
      </c>
      <c r="N152" s="6">
        <v>2</v>
      </c>
      <c r="O152" s="15">
        <v>6</v>
      </c>
      <c r="P152" s="6">
        <v>4</v>
      </c>
      <c r="Q152" s="15">
        <v>37</v>
      </c>
    </row>
    <row r="153" spans="1:17" ht="13.5" thickBot="1" x14ac:dyDescent="0.25">
      <c r="A153" s="79"/>
      <c r="B153" s="79"/>
      <c r="C153" s="4" t="s">
        <v>232</v>
      </c>
      <c r="D153" s="6">
        <v>18</v>
      </c>
      <c r="E153" s="15">
        <v>256</v>
      </c>
      <c r="F153" s="5"/>
      <c r="G153" s="39"/>
      <c r="H153" s="6">
        <v>18</v>
      </c>
      <c r="I153" s="15">
        <v>256</v>
      </c>
      <c r="J153" s="6">
        <v>1</v>
      </c>
      <c r="K153" s="15">
        <v>15</v>
      </c>
      <c r="L153" s="5"/>
      <c r="M153" s="39"/>
      <c r="N153" s="6">
        <v>1</v>
      </c>
      <c r="O153" s="15">
        <v>15</v>
      </c>
      <c r="P153" s="6">
        <v>19</v>
      </c>
      <c r="Q153" s="15">
        <v>271</v>
      </c>
    </row>
    <row r="154" spans="1:17" ht="13.5" thickBot="1" x14ac:dyDescent="0.25">
      <c r="A154" s="79"/>
      <c r="B154" s="79"/>
      <c r="C154" s="4" t="s">
        <v>63</v>
      </c>
      <c r="D154" s="6">
        <v>222</v>
      </c>
      <c r="E154" s="15">
        <v>3409</v>
      </c>
      <c r="F154" s="6">
        <v>41</v>
      </c>
      <c r="G154" s="15">
        <v>364</v>
      </c>
      <c r="H154" s="6">
        <v>263</v>
      </c>
      <c r="I154" s="15">
        <v>3773</v>
      </c>
      <c r="J154" s="6">
        <v>387</v>
      </c>
      <c r="K154" s="15">
        <v>5415</v>
      </c>
      <c r="L154" s="6">
        <v>110</v>
      </c>
      <c r="M154" s="15">
        <v>986</v>
      </c>
      <c r="N154" s="6">
        <v>497</v>
      </c>
      <c r="O154" s="15">
        <v>6401</v>
      </c>
      <c r="P154" s="6">
        <v>760</v>
      </c>
      <c r="Q154" s="15">
        <v>10174</v>
      </c>
    </row>
    <row r="155" spans="1:17" ht="13.5" thickBot="1" x14ac:dyDescent="0.25">
      <c r="A155" s="79"/>
      <c r="B155" s="79"/>
      <c r="C155" s="4" t="s">
        <v>320</v>
      </c>
      <c r="D155" s="6">
        <v>2</v>
      </c>
      <c r="E155" s="15">
        <v>30</v>
      </c>
      <c r="F155" s="5"/>
      <c r="G155" s="39"/>
      <c r="H155" s="6">
        <v>2</v>
      </c>
      <c r="I155" s="15">
        <v>30</v>
      </c>
      <c r="J155" s="5"/>
      <c r="K155" s="39"/>
      <c r="L155" s="5"/>
      <c r="M155" s="39"/>
      <c r="N155" s="5"/>
      <c r="O155" s="39"/>
      <c r="P155" s="6">
        <v>2</v>
      </c>
      <c r="Q155" s="15">
        <v>30</v>
      </c>
    </row>
    <row r="156" spans="1:17" ht="13.5" thickBot="1" x14ac:dyDescent="0.25">
      <c r="A156" s="79"/>
      <c r="B156" s="79"/>
      <c r="C156" s="4" t="s">
        <v>233</v>
      </c>
      <c r="D156" s="6">
        <v>2</v>
      </c>
      <c r="E156" s="15">
        <v>24</v>
      </c>
      <c r="F156" s="6">
        <v>4</v>
      </c>
      <c r="G156" s="15">
        <v>26</v>
      </c>
      <c r="H156" s="6">
        <v>6</v>
      </c>
      <c r="I156" s="15">
        <v>50</v>
      </c>
      <c r="J156" s="5"/>
      <c r="K156" s="39"/>
      <c r="L156" s="6">
        <v>4</v>
      </c>
      <c r="M156" s="15">
        <v>17</v>
      </c>
      <c r="N156" s="6">
        <v>4</v>
      </c>
      <c r="O156" s="15">
        <v>17</v>
      </c>
      <c r="P156" s="6">
        <v>10</v>
      </c>
      <c r="Q156" s="15">
        <v>67</v>
      </c>
    </row>
    <row r="157" spans="1:17" ht="13.5" thickBot="1" x14ac:dyDescent="0.25">
      <c r="A157" s="79"/>
      <c r="B157" s="80"/>
      <c r="C157" s="4" t="s">
        <v>234</v>
      </c>
      <c r="D157" s="6">
        <v>85</v>
      </c>
      <c r="E157" s="15">
        <v>1192</v>
      </c>
      <c r="F157" s="5"/>
      <c r="G157" s="39"/>
      <c r="H157" s="6">
        <v>85</v>
      </c>
      <c r="I157" s="15">
        <v>1192</v>
      </c>
      <c r="J157" s="6">
        <v>7</v>
      </c>
      <c r="K157" s="15">
        <v>101</v>
      </c>
      <c r="L157" s="6">
        <v>3</v>
      </c>
      <c r="M157" s="15">
        <v>15</v>
      </c>
      <c r="N157" s="6">
        <v>10</v>
      </c>
      <c r="O157" s="15">
        <v>116</v>
      </c>
      <c r="P157" s="6">
        <v>95</v>
      </c>
      <c r="Q157" s="15">
        <v>1308</v>
      </c>
    </row>
    <row r="158" spans="1:17" ht="13.5" thickBot="1" x14ac:dyDescent="0.25">
      <c r="A158" s="80"/>
      <c r="B158" s="110" t="s">
        <v>6</v>
      </c>
      <c r="C158" s="111"/>
      <c r="D158" s="9">
        <v>331</v>
      </c>
      <c r="E158" s="16">
        <v>4942</v>
      </c>
      <c r="F158" s="9">
        <v>45</v>
      </c>
      <c r="G158" s="16">
        <v>390</v>
      </c>
      <c r="H158" s="9">
        <v>376</v>
      </c>
      <c r="I158" s="16">
        <v>5332</v>
      </c>
      <c r="J158" s="9">
        <v>395</v>
      </c>
      <c r="K158" s="16">
        <v>5531</v>
      </c>
      <c r="L158" s="9">
        <v>120</v>
      </c>
      <c r="M158" s="16">
        <v>1026</v>
      </c>
      <c r="N158" s="9">
        <v>515</v>
      </c>
      <c r="O158" s="16">
        <v>6557</v>
      </c>
      <c r="P158" s="9">
        <v>891</v>
      </c>
      <c r="Q158" s="16">
        <v>11889</v>
      </c>
    </row>
    <row r="159" spans="1:17" ht="13.5" thickBot="1" x14ac:dyDescent="0.25">
      <c r="A159" s="78" t="s">
        <v>26</v>
      </c>
      <c r="B159" s="78" t="s">
        <v>64</v>
      </c>
      <c r="C159" s="4" t="s">
        <v>321</v>
      </c>
      <c r="D159" s="5"/>
      <c r="E159" s="39"/>
      <c r="F159" s="5"/>
      <c r="G159" s="39"/>
      <c r="H159" s="5"/>
      <c r="I159" s="39"/>
      <c r="J159" s="6">
        <v>1</v>
      </c>
      <c r="K159" s="15">
        <v>18</v>
      </c>
      <c r="L159" s="5"/>
      <c r="M159" s="39"/>
      <c r="N159" s="6">
        <v>1</v>
      </c>
      <c r="O159" s="15">
        <v>18</v>
      </c>
      <c r="P159" s="6">
        <v>1</v>
      </c>
      <c r="Q159" s="15">
        <v>18</v>
      </c>
    </row>
    <row r="160" spans="1:17" ht="13.5" thickBot="1" x14ac:dyDescent="0.25">
      <c r="A160" s="79"/>
      <c r="B160" s="79"/>
      <c r="C160" s="4" t="s">
        <v>236</v>
      </c>
      <c r="D160" s="6">
        <v>4</v>
      </c>
      <c r="E160" s="15">
        <v>57</v>
      </c>
      <c r="F160" s="5"/>
      <c r="G160" s="39"/>
      <c r="H160" s="6">
        <v>4</v>
      </c>
      <c r="I160" s="15">
        <v>57</v>
      </c>
      <c r="J160" s="6">
        <v>10</v>
      </c>
      <c r="K160" s="15">
        <v>42</v>
      </c>
      <c r="L160" s="6">
        <v>1</v>
      </c>
      <c r="M160" s="15">
        <v>1</v>
      </c>
      <c r="N160" s="6">
        <v>11</v>
      </c>
      <c r="O160" s="15">
        <v>43</v>
      </c>
      <c r="P160" s="6">
        <v>15</v>
      </c>
      <c r="Q160" s="15">
        <v>100</v>
      </c>
    </row>
    <row r="161" spans="1:17" ht="13.5" thickBot="1" x14ac:dyDescent="0.25">
      <c r="A161" s="79"/>
      <c r="B161" s="79"/>
      <c r="C161" s="4" t="s">
        <v>237</v>
      </c>
      <c r="D161" s="6">
        <v>26</v>
      </c>
      <c r="E161" s="15">
        <v>444</v>
      </c>
      <c r="F161" s="5"/>
      <c r="G161" s="39"/>
      <c r="H161" s="6">
        <v>26</v>
      </c>
      <c r="I161" s="15">
        <v>444</v>
      </c>
      <c r="J161" s="6">
        <v>42</v>
      </c>
      <c r="K161" s="15">
        <v>570</v>
      </c>
      <c r="L161" s="6">
        <v>4</v>
      </c>
      <c r="M161" s="15">
        <v>24</v>
      </c>
      <c r="N161" s="6">
        <v>46</v>
      </c>
      <c r="O161" s="15">
        <v>594</v>
      </c>
      <c r="P161" s="6">
        <v>72</v>
      </c>
      <c r="Q161" s="15">
        <v>1038</v>
      </c>
    </row>
    <row r="162" spans="1:17" ht="13.5" thickBot="1" x14ac:dyDescent="0.25">
      <c r="A162" s="79"/>
      <c r="B162" s="79"/>
      <c r="C162" s="4" t="s">
        <v>238</v>
      </c>
      <c r="D162" s="6">
        <v>9</v>
      </c>
      <c r="E162" s="15">
        <v>135</v>
      </c>
      <c r="F162" s="5"/>
      <c r="G162" s="39"/>
      <c r="H162" s="6">
        <v>9</v>
      </c>
      <c r="I162" s="15">
        <v>135</v>
      </c>
      <c r="J162" s="6">
        <v>20</v>
      </c>
      <c r="K162" s="15">
        <v>312</v>
      </c>
      <c r="L162" s="6">
        <v>1</v>
      </c>
      <c r="M162" s="15">
        <v>6</v>
      </c>
      <c r="N162" s="6">
        <v>21</v>
      </c>
      <c r="O162" s="15">
        <v>318</v>
      </c>
      <c r="P162" s="6">
        <v>30</v>
      </c>
      <c r="Q162" s="15">
        <v>453</v>
      </c>
    </row>
    <row r="163" spans="1:17" ht="13.5" thickBot="1" x14ac:dyDescent="0.25">
      <c r="A163" s="79"/>
      <c r="B163" s="79"/>
      <c r="C163" s="4" t="s">
        <v>64</v>
      </c>
      <c r="D163" s="6">
        <v>4</v>
      </c>
      <c r="E163" s="15">
        <v>39</v>
      </c>
      <c r="F163" s="6">
        <v>2</v>
      </c>
      <c r="G163" s="15">
        <v>7</v>
      </c>
      <c r="H163" s="6">
        <v>6</v>
      </c>
      <c r="I163" s="15">
        <v>46</v>
      </c>
      <c r="J163" s="6">
        <v>18</v>
      </c>
      <c r="K163" s="15">
        <v>103.5</v>
      </c>
      <c r="L163" s="6">
        <v>3</v>
      </c>
      <c r="M163" s="15">
        <v>14</v>
      </c>
      <c r="N163" s="6">
        <v>21</v>
      </c>
      <c r="O163" s="15">
        <v>117.5</v>
      </c>
      <c r="P163" s="6">
        <v>27</v>
      </c>
      <c r="Q163" s="15">
        <v>163.5</v>
      </c>
    </row>
    <row r="164" spans="1:17" ht="13.5" thickBot="1" x14ac:dyDescent="0.25">
      <c r="A164" s="79"/>
      <c r="B164" s="79"/>
      <c r="C164" s="4" t="s">
        <v>239</v>
      </c>
      <c r="D164" s="6">
        <v>1</v>
      </c>
      <c r="E164" s="15">
        <v>15</v>
      </c>
      <c r="F164" s="5"/>
      <c r="G164" s="39"/>
      <c r="H164" s="6">
        <v>1</v>
      </c>
      <c r="I164" s="15">
        <v>15</v>
      </c>
      <c r="J164" s="6">
        <v>1</v>
      </c>
      <c r="K164" s="15">
        <v>12</v>
      </c>
      <c r="L164" s="5"/>
      <c r="M164" s="39"/>
      <c r="N164" s="6">
        <v>1</v>
      </c>
      <c r="O164" s="15">
        <v>12</v>
      </c>
      <c r="P164" s="6">
        <v>2</v>
      </c>
      <c r="Q164" s="15">
        <v>27</v>
      </c>
    </row>
    <row r="165" spans="1:17" ht="13.5" thickBot="1" x14ac:dyDescent="0.25">
      <c r="A165" s="79"/>
      <c r="B165" s="80"/>
      <c r="C165" s="4" t="s">
        <v>240</v>
      </c>
      <c r="D165" s="6">
        <v>2</v>
      </c>
      <c r="E165" s="15">
        <v>33</v>
      </c>
      <c r="F165" s="5"/>
      <c r="G165" s="39"/>
      <c r="H165" s="6">
        <v>2</v>
      </c>
      <c r="I165" s="15">
        <v>33</v>
      </c>
      <c r="J165" s="6">
        <v>3</v>
      </c>
      <c r="K165" s="15">
        <v>45</v>
      </c>
      <c r="L165" s="6">
        <v>1</v>
      </c>
      <c r="M165" s="15">
        <v>6</v>
      </c>
      <c r="N165" s="6">
        <v>4</v>
      </c>
      <c r="O165" s="15">
        <v>51</v>
      </c>
      <c r="P165" s="6">
        <v>6</v>
      </c>
      <c r="Q165" s="15">
        <v>84</v>
      </c>
    </row>
    <row r="166" spans="1:17" ht="13.5" thickBot="1" x14ac:dyDescent="0.25">
      <c r="A166" s="80"/>
      <c r="B166" s="110" t="s">
        <v>6</v>
      </c>
      <c r="C166" s="111"/>
      <c r="D166" s="9">
        <v>46</v>
      </c>
      <c r="E166" s="16">
        <v>723</v>
      </c>
      <c r="F166" s="9">
        <v>2</v>
      </c>
      <c r="G166" s="16">
        <v>7</v>
      </c>
      <c r="H166" s="9">
        <v>48</v>
      </c>
      <c r="I166" s="16">
        <v>730</v>
      </c>
      <c r="J166" s="9">
        <v>95</v>
      </c>
      <c r="K166" s="16">
        <v>1102.5</v>
      </c>
      <c r="L166" s="9">
        <v>10</v>
      </c>
      <c r="M166" s="16">
        <v>51</v>
      </c>
      <c r="N166" s="9">
        <v>105</v>
      </c>
      <c r="O166" s="16">
        <v>1153.5</v>
      </c>
      <c r="P166" s="9">
        <v>153</v>
      </c>
      <c r="Q166" s="16">
        <v>1883.5</v>
      </c>
    </row>
    <row r="167" spans="1:17" ht="13.5" thickBot="1" x14ac:dyDescent="0.25">
      <c r="A167" s="78" t="s">
        <v>27</v>
      </c>
      <c r="B167" s="4" t="s">
        <v>65</v>
      </c>
      <c r="C167" s="4" t="s">
        <v>65</v>
      </c>
      <c r="D167" s="6">
        <v>12</v>
      </c>
      <c r="E167" s="15">
        <v>111</v>
      </c>
      <c r="F167" s="5"/>
      <c r="G167" s="39"/>
      <c r="H167" s="6">
        <v>12</v>
      </c>
      <c r="I167" s="15">
        <v>111</v>
      </c>
      <c r="J167" s="6">
        <v>35</v>
      </c>
      <c r="K167" s="15">
        <v>227</v>
      </c>
      <c r="L167" s="6">
        <v>7</v>
      </c>
      <c r="M167" s="15">
        <v>23</v>
      </c>
      <c r="N167" s="6">
        <v>42</v>
      </c>
      <c r="O167" s="15">
        <v>250</v>
      </c>
      <c r="P167" s="6">
        <v>54</v>
      </c>
      <c r="Q167" s="15">
        <v>361</v>
      </c>
    </row>
    <row r="168" spans="1:17" ht="13.5" thickBot="1" x14ac:dyDescent="0.25">
      <c r="A168" s="79"/>
      <c r="B168" s="78" t="s">
        <v>66</v>
      </c>
      <c r="C168" s="4" t="s">
        <v>66</v>
      </c>
      <c r="D168" s="6">
        <v>19</v>
      </c>
      <c r="E168" s="15">
        <v>186</v>
      </c>
      <c r="F168" s="6">
        <v>10</v>
      </c>
      <c r="G168" s="15">
        <v>48</v>
      </c>
      <c r="H168" s="6">
        <v>29</v>
      </c>
      <c r="I168" s="15">
        <v>234</v>
      </c>
      <c r="J168" s="6">
        <v>39</v>
      </c>
      <c r="K168" s="15">
        <v>299</v>
      </c>
      <c r="L168" s="6">
        <v>27</v>
      </c>
      <c r="M168" s="15">
        <v>125</v>
      </c>
      <c r="N168" s="6">
        <v>66</v>
      </c>
      <c r="O168" s="15">
        <v>424</v>
      </c>
      <c r="P168" s="6">
        <v>95</v>
      </c>
      <c r="Q168" s="15">
        <v>658</v>
      </c>
    </row>
    <row r="169" spans="1:17" ht="13.5" thickBot="1" x14ac:dyDescent="0.25">
      <c r="A169" s="79"/>
      <c r="B169" s="80"/>
      <c r="C169" s="4" t="s">
        <v>118</v>
      </c>
      <c r="D169" s="6">
        <v>2</v>
      </c>
      <c r="E169" s="15">
        <v>21</v>
      </c>
      <c r="F169" s="6">
        <v>1</v>
      </c>
      <c r="G169" s="15">
        <v>8</v>
      </c>
      <c r="H169" s="6">
        <v>3</v>
      </c>
      <c r="I169" s="15">
        <v>29</v>
      </c>
      <c r="J169" s="6">
        <v>1</v>
      </c>
      <c r="K169" s="15">
        <v>1</v>
      </c>
      <c r="L169" s="5"/>
      <c r="M169" s="39"/>
      <c r="N169" s="6">
        <v>1</v>
      </c>
      <c r="O169" s="15">
        <v>1</v>
      </c>
      <c r="P169" s="6">
        <v>4</v>
      </c>
      <c r="Q169" s="15">
        <v>30</v>
      </c>
    </row>
    <row r="170" spans="1:17" ht="13.5" thickBot="1" x14ac:dyDescent="0.25">
      <c r="A170" s="79"/>
      <c r="B170" s="78" t="s">
        <v>67</v>
      </c>
      <c r="C170" s="4" t="s">
        <v>242</v>
      </c>
      <c r="D170" s="6">
        <v>1</v>
      </c>
      <c r="E170" s="15">
        <v>9</v>
      </c>
      <c r="F170" s="6">
        <v>15</v>
      </c>
      <c r="G170" s="15">
        <v>67</v>
      </c>
      <c r="H170" s="6">
        <v>16</v>
      </c>
      <c r="I170" s="15">
        <v>76</v>
      </c>
      <c r="J170" s="6">
        <v>1</v>
      </c>
      <c r="K170" s="15">
        <v>9</v>
      </c>
      <c r="L170" s="6">
        <v>29</v>
      </c>
      <c r="M170" s="15">
        <v>125</v>
      </c>
      <c r="N170" s="6">
        <v>30</v>
      </c>
      <c r="O170" s="15">
        <v>134</v>
      </c>
      <c r="P170" s="6">
        <v>46</v>
      </c>
      <c r="Q170" s="15">
        <v>210</v>
      </c>
    </row>
    <row r="171" spans="1:17" ht="13.5" thickBot="1" x14ac:dyDescent="0.25">
      <c r="A171" s="79"/>
      <c r="B171" s="79"/>
      <c r="C171" s="4" t="s">
        <v>243</v>
      </c>
      <c r="D171" s="5"/>
      <c r="E171" s="39"/>
      <c r="F171" s="6">
        <v>1</v>
      </c>
      <c r="G171" s="15">
        <v>3</v>
      </c>
      <c r="H171" s="6">
        <v>1</v>
      </c>
      <c r="I171" s="15">
        <v>3</v>
      </c>
      <c r="J171" s="5"/>
      <c r="K171" s="39"/>
      <c r="L171" s="6">
        <v>1</v>
      </c>
      <c r="M171" s="15">
        <v>6</v>
      </c>
      <c r="N171" s="6">
        <v>1</v>
      </c>
      <c r="O171" s="15">
        <v>6</v>
      </c>
      <c r="P171" s="6">
        <v>2</v>
      </c>
      <c r="Q171" s="15">
        <v>9</v>
      </c>
    </row>
    <row r="172" spans="1:17" ht="13.5" thickBot="1" x14ac:dyDescent="0.25">
      <c r="A172" s="79"/>
      <c r="B172" s="79"/>
      <c r="C172" s="4" t="s">
        <v>244</v>
      </c>
      <c r="D172" s="5"/>
      <c r="E172" s="39"/>
      <c r="F172" s="6">
        <v>3</v>
      </c>
      <c r="G172" s="15">
        <v>12</v>
      </c>
      <c r="H172" s="6">
        <v>3</v>
      </c>
      <c r="I172" s="15">
        <v>12</v>
      </c>
      <c r="J172" s="5"/>
      <c r="K172" s="39"/>
      <c r="L172" s="5"/>
      <c r="M172" s="39"/>
      <c r="N172" s="5"/>
      <c r="O172" s="39"/>
      <c r="P172" s="6">
        <v>3</v>
      </c>
      <c r="Q172" s="15">
        <v>12</v>
      </c>
    </row>
    <row r="173" spans="1:17" ht="13.5" thickBot="1" x14ac:dyDescent="0.25">
      <c r="A173" s="79"/>
      <c r="B173" s="79"/>
      <c r="C173" s="4" t="s">
        <v>67</v>
      </c>
      <c r="D173" s="6">
        <v>21</v>
      </c>
      <c r="E173" s="15">
        <v>203</v>
      </c>
      <c r="F173" s="6">
        <v>4</v>
      </c>
      <c r="G173" s="15">
        <v>21</v>
      </c>
      <c r="H173" s="6">
        <v>25</v>
      </c>
      <c r="I173" s="15">
        <v>224</v>
      </c>
      <c r="J173" s="6">
        <v>28</v>
      </c>
      <c r="K173" s="15">
        <v>193</v>
      </c>
      <c r="L173" s="6">
        <v>8</v>
      </c>
      <c r="M173" s="15">
        <v>29</v>
      </c>
      <c r="N173" s="6">
        <v>36</v>
      </c>
      <c r="O173" s="15">
        <v>222</v>
      </c>
      <c r="P173" s="6">
        <v>61</v>
      </c>
      <c r="Q173" s="15">
        <v>446</v>
      </c>
    </row>
    <row r="174" spans="1:17" ht="13.5" thickBot="1" x14ac:dyDescent="0.25">
      <c r="A174" s="79"/>
      <c r="B174" s="79"/>
      <c r="C174" s="4" t="s">
        <v>245</v>
      </c>
      <c r="D174" s="5"/>
      <c r="E174" s="39"/>
      <c r="F174" s="6">
        <v>1</v>
      </c>
      <c r="G174" s="15">
        <v>6</v>
      </c>
      <c r="H174" s="6">
        <v>1</v>
      </c>
      <c r="I174" s="15">
        <v>6</v>
      </c>
      <c r="J174" s="5"/>
      <c r="K174" s="39"/>
      <c r="L174" s="5"/>
      <c r="M174" s="39"/>
      <c r="N174" s="5"/>
      <c r="O174" s="39"/>
      <c r="P174" s="6">
        <v>1</v>
      </c>
      <c r="Q174" s="15">
        <v>6</v>
      </c>
    </row>
    <row r="175" spans="1:17" ht="13.5" thickBot="1" x14ac:dyDescent="0.25">
      <c r="A175" s="79"/>
      <c r="B175" s="79"/>
      <c r="C175" s="4" t="s">
        <v>246</v>
      </c>
      <c r="D175" s="5"/>
      <c r="E175" s="39"/>
      <c r="F175" s="6">
        <v>1</v>
      </c>
      <c r="G175" s="15">
        <v>3</v>
      </c>
      <c r="H175" s="6">
        <v>1</v>
      </c>
      <c r="I175" s="15">
        <v>3</v>
      </c>
      <c r="J175" s="5"/>
      <c r="K175" s="39"/>
      <c r="L175" s="5"/>
      <c r="M175" s="39"/>
      <c r="N175" s="5"/>
      <c r="O175" s="39"/>
      <c r="P175" s="6">
        <v>1</v>
      </c>
      <c r="Q175" s="15">
        <v>3</v>
      </c>
    </row>
    <row r="176" spans="1:17" ht="13.5" thickBot="1" x14ac:dyDescent="0.25">
      <c r="A176" s="79"/>
      <c r="B176" s="79"/>
      <c r="C176" s="4" t="s">
        <v>247</v>
      </c>
      <c r="D176" s="5"/>
      <c r="E176" s="39"/>
      <c r="F176" s="5"/>
      <c r="G176" s="39"/>
      <c r="H176" s="5"/>
      <c r="I176" s="39"/>
      <c r="J176" s="5"/>
      <c r="K176" s="39"/>
      <c r="L176" s="6">
        <v>3</v>
      </c>
      <c r="M176" s="15">
        <v>12</v>
      </c>
      <c r="N176" s="6">
        <v>3</v>
      </c>
      <c r="O176" s="15">
        <v>12</v>
      </c>
      <c r="P176" s="6">
        <v>3</v>
      </c>
      <c r="Q176" s="15">
        <v>12</v>
      </c>
    </row>
    <row r="177" spans="1:17" ht="13.5" thickBot="1" x14ac:dyDescent="0.25">
      <c r="A177" s="79"/>
      <c r="B177" s="79"/>
      <c r="C177" s="4" t="s">
        <v>248</v>
      </c>
      <c r="D177" s="5"/>
      <c r="E177" s="39"/>
      <c r="F177" s="5"/>
      <c r="G177" s="39"/>
      <c r="H177" s="5"/>
      <c r="I177" s="39"/>
      <c r="J177" s="5"/>
      <c r="K177" s="39"/>
      <c r="L177" s="6">
        <v>2</v>
      </c>
      <c r="M177" s="15">
        <v>9</v>
      </c>
      <c r="N177" s="6">
        <v>2</v>
      </c>
      <c r="O177" s="15">
        <v>9</v>
      </c>
      <c r="P177" s="6">
        <v>2</v>
      </c>
      <c r="Q177" s="15">
        <v>9</v>
      </c>
    </row>
    <row r="178" spans="1:17" ht="13.5" thickBot="1" x14ac:dyDescent="0.25">
      <c r="A178" s="79"/>
      <c r="B178" s="80"/>
      <c r="C178" s="4" t="s">
        <v>249</v>
      </c>
      <c r="D178" s="5"/>
      <c r="E178" s="39"/>
      <c r="F178" s="6">
        <v>1</v>
      </c>
      <c r="G178" s="15">
        <v>3</v>
      </c>
      <c r="H178" s="6">
        <v>1</v>
      </c>
      <c r="I178" s="15">
        <v>3</v>
      </c>
      <c r="J178" s="5"/>
      <c r="K178" s="39"/>
      <c r="L178" s="6">
        <v>1</v>
      </c>
      <c r="M178" s="15">
        <v>3</v>
      </c>
      <c r="N178" s="6">
        <v>1</v>
      </c>
      <c r="O178" s="15">
        <v>3</v>
      </c>
      <c r="P178" s="6">
        <v>2</v>
      </c>
      <c r="Q178" s="15">
        <v>6</v>
      </c>
    </row>
    <row r="179" spans="1:17" ht="13.5" thickBot="1" x14ac:dyDescent="0.25">
      <c r="A179" s="79"/>
      <c r="B179" s="78" t="s">
        <v>68</v>
      </c>
      <c r="C179" s="4" t="s">
        <v>120</v>
      </c>
      <c r="D179" s="6">
        <v>269</v>
      </c>
      <c r="E179" s="15">
        <v>2528</v>
      </c>
      <c r="F179" s="6">
        <v>38</v>
      </c>
      <c r="G179" s="15">
        <v>177</v>
      </c>
      <c r="H179" s="6">
        <v>307</v>
      </c>
      <c r="I179" s="15">
        <v>2705</v>
      </c>
      <c r="J179" s="6">
        <v>302</v>
      </c>
      <c r="K179" s="15">
        <v>2887.5</v>
      </c>
      <c r="L179" s="6">
        <v>101</v>
      </c>
      <c r="M179" s="15">
        <v>438</v>
      </c>
      <c r="N179" s="6">
        <v>403</v>
      </c>
      <c r="O179" s="15">
        <v>3325.5</v>
      </c>
      <c r="P179" s="6">
        <v>710</v>
      </c>
      <c r="Q179" s="15">
        <v>6030.5</v>
      </c>
    </row>
    <row r="180" spans="1:17" ht="13.5" thickBot="1" x14ac:dyDescent="0.25">
      <c r="A180" s="79"/>
      <c r="B180" s="79"/>
      <c r="C180" s="4" t="s">
        <v>253</v>
      </c>
      <c r="D180" s="6">
        <v>12</v>
      </c>
      <c r="E180" s="15">
        <v>124</v>
      </c>
      <c r="F180" s="6">
        <v>5</v>
      </c>
      <c r="G180" s="15">
        <v>21</v>
      </c>
      <c r="H180" s="6">
        <v>17</v>
      </c>
      <c r="I180" s="15">
        <v>145</v>
      </c>
      <c r="J180" s="6">
        <v>7</v>
      </c>
      <c r="K180" s="15">
        <v>67</v>
      </c>
      <c r="L180" s="6">
        <v>4</v>
      </c>
      <c r="M180" s="15">
        <v>21</v>
      </c>
      <c r="N180" s="6">
        <v>11</v>
      </c>
      <c r="O180" s="15">
        <v>88</v>
      </c>
      <c r="P180" s="6">
        <v>28</v>
      </c>
      <c r="Q180" s="15">
        <v>233</v>
      </c>
    </row>
    <row r="181" spans="1:17" ht="13.5" thickBot="1" x14ac:dyDescent="0.25">
      <c r="A181" s="79"/>
      <c r="B181" s="80"/>
      <c r="C181" s="4" t="s">
        <v>254</v>
      </c>
      <c r="D181" s="6">
        <v>1</v>
      </c>
      <c r="E181" s="15">
        <v>9</v>
      </c>
      <c r="F181" s="6">
        <v>1</v>
      </c>
      <c r="G181" s="15">
        <v>6</v>
      </c>
      <c r="H181" s="6">
        <v>2</v>
      </c>
      <c r="I181" s="15">
        <v>15</v>
      </c>
      <c r="J181" s="5"/>
      <c r="K181" s="39"/>
      <c r="L181" s="5"/>
      <c r="M181" s="39"/>
      <c r="N181" s="5"/>
      <c r="O181" s="39"/>
      <c r="P181" s="6">
        <v>2</v>
      </c>
      <c r="Q181" s="15">
        <v>15</v>
      </c>
    </row>
    <row r="182" spans="1:17" ht="13.5" thickBot="1" x14ac:dyDescent="0.25">
      <c r="A182" s="79"/>
      <c r="B182" s="78" t="s">
        <v>70</v>
      </c>
      <c r="C182" s="4" t="s">
        <v>256</v>
      </c>
      <c r="D182" s="6">
        <v>6</v>
      </c>
      <c r="E182" s="15">
        <v>54</v>
      </c>
      <c r="F182" s="6">
        <v>1</v>
      </c>
      <c r="G182" s="15">
        <v>6</v>
      </c>
      <c r="H182" s="6">
        <v>7</v>
      </c>
      <c r="I182" s="15">
        <v>60</v>
      </c>
      <c r="J182" s="6">
        <v>4</v>
      </c>
      <c r="K182" s="15">
        <v>17</v>
      </c>
      <c r="L182" s="6">
        <v>1</v>
      </c>
      <c r="M182" s="15">
        <v>3</v>
      </c>
      <c r="N182" s="6">
        <v>5</v>
      </c>
      <c r="O182" s="15">
        <v>20</v>
      </c>
      <c r="P182" s="6">
        <v>12</v>
      </c>
      <c r="Q182" s="15">
        <v>80</v>
      </c>
    </row>
    <row r="183" spans="1:17" ht="13.5" thickBot="1" x14ac:dyDescent="0.25">
      <c r="A183" s="79"/>
      <c r="B183" s="80"/>
      <c r="C183" s="4" t="s">
        <v>257</v>
      </c>
      <c r="D183" s="6">
        <v>6</v>
      </c>
      <c r="E183" s="15">
        <v>46</v>
      </c>
      <c r="F183" s="6">
        <v>1</v>
      </c>
      <c r="G183" s="15">
        <v>6</v>
      </c>
      <c r="H183" s="6">
        <v>7</v>
      </c>
      <c r="I183" s="15">
        <v>52</v>
      </c>
      <c r="J183" s="6">
        <v>12</v>
      </c>
      <c r="K183" s="15">
        <v>65</v>
      </c>
      <c r="L183" s="6">
        <v>4</v>
      </c>
      <c r="M183" s="15">
        <v>16</v>
      </c>
      <c r="N183" s="6">
        <v>16</v>
      </c>
      <c r="O183" s="15">
        <v>81</v>
      </c>
      <c r="P183" s="6">
        <v>23</v>
      </c>
      <c r="Q183" s="15">
        <v>133</v>
      </c>
    </row>
    <row r="184" spans="1:17" ht="13.5" thickBot="1" x14ac:dyDescent="0.25">
      <c r="A184" s="79"/>
      <c r="B184" s="78" t="s">
        <v>71</v>
      </c>
      <c r="C184" s="4" t="s">
        <v>122</v>
      </c>
      <c r="D184" s="5"/>
      <c r="E184" s="39"/>
      <c r="F184" s="5"/>
      <c r="G184" s="39"/>
      <c r="H184" s="5"/>
      <c r="I184" s="39"/>
      <c r="J184" s="6">
        <v>1</v>
      </c>
      <c r="K184" s="15">
        <v>9</v>
      </c>
      <c r="L184" s="6">
        <v>2</v>
      </c>
      <c r="M184" s="15">
        <v>9</v>
      </c>
      <c r="N184" s="6">
        <v>3</v>
      </c>
      <c r="O184" s="15">
        <v>18</v>
      </c>
      <c r="P184" s="6">
        <v>3</v>
      </c>
      <c r="Q184" s="15">
        <v>18</v>
      </c>
    </row>
    <row r="185" spans="1:17" ht="13.5" thickBot="1" x14ac:dyDescent="0.25">
      <c r="A185" s="79"/>
      <c r="B185" s="79"/>
      <c r="C185" s="4" t="s">
        <v>258</v>
      </c>
      <c r="D185" s="5"/>
      <c r="E185" s="39"/>
      <c r="F185" s="6">
        <v>4</v>
      </c>
      <c r="G185" s="15">
        <v>12</v>
      </c>
      <c r="H185" s="6">
        <v>4</v>
      </c>
      <c r="I185" s="15">
        <v>12</v>
      </c>
      <c r="J185" s="6">
        <v>1</v>
      </c>
      <c r="K185" s="15">
        <v>9</v>
      </c>
      <c r="L185" s="6">
        <v>19</v>
      </c>
      <c r="M185" s="15">
        <v>82</v>
      </c>
      <c r="N185" s="6">
        <v>20</v>
      </c>
      <c r="O185" s="15">
        <v>91</v>
      </c>
      <c r="P185" s="6">
        <v>24</v>
      </c>
      <c r="Q185" s="15">
        <v>103</v>
      </c>
    </row>
    <row r="186" spans="1:17" ht="13.5" thickBot="1" x14ac:dyDescent="0.25">
      <c r="A186" s="79"/>
      <c r="B186" s="79"/>
      <c r="C186" s="4" t="s">
        <v>71</v>
      </c>
      <c r="D186" s="6">
        <v>17</v>
      </c>
      <c r="E186" s="15">
        <v>160</v>
      </c>
      <c r="F186" s="5"/>
      <c r="G186" s="39"/>
      <c r="H186" s="6">
        <v>17</v>
      </c>
      <c r="I186" s="15">
        <v>160</v>
      </c>
      <c r="J186" s="6">
        <v>31</v>
      </c>
      <c r="K186" s="15">
        <v>187</v>
      </c>
      <c r="L186" s="6">
        <v>2</v>
      </c>
      <c r="M186" s="15">
        <v>12</v>
      </c>
      <c r="N186" s="6">
        <v>33</v>
      </c>
      <c r="O186" s="15">
        <v>199</v>
      </c>
      <c r="P186" s="6">
        <v>50</v>
      </c>
      <c r="Q186" s="15">
        <v>359</v>
      </c>
    </row>
    <row r="187" spans="1:17" ht="13.5" thickBot="1" x14ac:dyDescent="0.25">
      <c r="A187" s="79"/>
      <c r="B187" s="80"/>
      <c r="C187" s="4" t="s">
        <v>259</v>
      </c>
      <c r="D187" s="5"/>
      <c r="E187" s="39"/>
      <c r="F187" s="6">
        <v>2</v>
      </c>
      <c r="G187" s="15">
        <v>6</v>
      </c>
      <c r="H187" s="6">
        <v>2</v>
      </c>
      <c r="I187" s="15">
        <v>6</v>
      </c>
      <c r="J187" s="5"/>
      <c r="K187" s="39"/>
      <c r="L187" s="6">
        <v>3</v>
      </c>
      <c r="M187" s="15">
        <v>10</v>
      </c>
      <c r="N187" s="6">
        <v>3</v>
      </c>
      <c r="O187" s="15">
        <v>10</v>
      </c>
      <c r="P187" s="6">
        <v>5</v>
      </c>
      <c r="Q187" s="15">
        <v>16</v>
      </c>
    </row>
    <row r="188" spans="1:17" ht="13.5" thickBot="1" x14ac:dyDescent="0.25">
      <c r="A188" s="80"/>
      <c r="B188" s="110" t="s">
        <v>6</v>
      </c>
      <c r="C188" s="111"/>
      <c r="D188" s="9">
        <v>366</v>
      </c>
      <c r="E188" s="16">
        <v>3451</v>
      </c>
      <c r="F188" s="9">
        <v>89</v>
      </c>
      <c r="G188" s="16">
        <v>405</v>
      </c>
      <c r="H188" s="9">
        <v>455</v>
      </c>
      <c r="I188" s="16">
        <v>3856</v>
      </c>
      <c r="J188" s="9">
        <v>462</v>
      </c>
      <c r="K188" s="16">
        <v>3970.5</v>
      </c>
      <c r="L188" s="9">
        <v>214</v>
      </c>
      <c r="M188" s="16">
        <v>923</v>
      </c>
      <c r="N188" s="9">
        <v>676</v>
      </c>
      <c r="O188" s="16">
        <v>4893.5</v>
      </c>
      <c r="P188" s="9">
        <v>1131</v>
      </c>
      <c r="Q188" s="16">
        <v>8749.5</v>
      </c>
    </row>
    <row r="189" spans="1:17" ht="13.5" thickBot="1" x14ac:dyDescent="0.25">
      <c r="A189" s="78" t="s">
        <v>28</v>
      </c>
      <c r="B189" s="4" t="s">
        <v>63</v>
      </c>
      <c r="C189" s="4" t="s">
        <v>260</v>
      </c>
      <c r="D189" s="6">
        <v>10</v>
      </c>
      <c r="E189" s="15">
        <v>153</v>
      </c>
      <c r="F189" s="6">
        <v>4</v>
      </c>
      <c r="G189" s="15">
        <v>22</v>
      </c>
      <c r="H189" s="6">
        <v>14</v>
      </c>
      <c r="I189" s="15">
        <v>175</v>
      </c>
      <c r="J189" s="5"/>
      <c r="K189" s="39"/>
      <c r="L189" s="6">
        <v>1</v>
      </c>
      <c r="M189" s="15">
        <v>7</v>
      </c>
      <c r="N189" s="6">
        <v>1</v>
      </c>
      <c r="O189" s="15">
        <v>7</v>
      </c>
      <c r="P189" s="6">
        <v>15</v>
      </c>
      <c r="Q189" s="15">
        <v>182</v>
      </c>
    </row>
    <row r="190" spans="1:17" ht="13.5" thickBot="1" x14ac:dyDescent="0.25">
      <c r="A190" s="80"/>
      <c r="B190" s="110" t="s">
        <v>6</v>
      </c>
      <c r="C190" s="111"/>
      <c r="D190" s="9">
        <v>10</v>
      </c>
      <c r="E190" s="16">
        <v>153</v>
      </c>
      <c r="F190" s="9">
        <v>4</v>
      </c>
      <c r="G190" s="16">
        <v>22</v>
      </c>
      <c r="H190" s="9">
        <v>14</v>
      </c>
      <c r="I190" s="16">
        <v>175</v>
      </c>
      <c r="J190" s="8"/>
      <c r="K190" s="40"/>
      <c r="L190" s="9">
        <v>1</v>
      </c>
      <c r="M190" s="16">
        <v>7</v>
      </c>
      <c r="N190" s="9">
        <v>1</v>
      </c>
      <c r="O190" s="16">
        <v>7</v>
      </c>
      <c r="P190" s="9">
        <v>15</v>
      </c>
      <c r="Q190" s="16">
        <v>182</v>
      </c>
    </row>
    <row r="191" spans="1:17" ht="13.5" thickBot="1" x14ac:dyDescent="0.25">
      <c r="A191" s="78" t="s">
        <v>29</v>
      </c>
      <c r="B191" s="4" t="s">
        <v>72</v>
      </c>
      <c r="C191" s="4" t="s">
        <v>261</v>
      </c>
      <c r="D191" s="6">
        <v>33</v>
      </c>
      <c r="E191" s="15">
        <v>504</v>
      </c>
      <c r="F191" s="6">
        <v>4</v>
      </c>
      <c r="G191" s="15">
        <v>25.5</v>
      </c>
      <c r="H191" s="6">
        <v>37</v>
      </c>
      <c r="I191" s="15">
        <v>529.5</v>
      </c>
      <c r="J191" s="6">
        <v>57</v>
      </c>
      <c r="K191" s="15">
        <v>760.5</v>
      </c>
      <c r="L191" s="6">
        <v>4</v>
      </c>
      <c r="M191" s="15">
        <v>30</v>
      </c>
      <c r="N191" s="6">
        <v>61</v>
      </c>
      <c r="O191" s="15">
        <v>790.5</v>
      </c>
      <c r="P191" s="6">
        <v>98</v>
      </c>
      <c r="Q191" s="15">
        <v>1320</v>
      </c>
    </row>
    <row r="192" spans="1:17" ht="13.5" thickBot="1" x14ac:dyDescent="0.25">
      <c r="A192" s="80"/>
      <c r="B192" s="110" t="s">
        <v>6</v>
      </c>
      <c r="C192" s="111"/>
      <c r="D192" s="9">
        <v>33</v>
      </c>
      <c r="E192" s="16">
        <v>504</v>
      </c>
      <c r="F192" s="9">
        <v>4</v>
      </c>
      <c r="G192" s="16">
        <v>25.5</v>
      </c>
      <c r="H192" s="9">
        <v>37</v>
      </c>
      <c r="I192" s="16">
        <v>529.5</v>
      </c>
      <c r="J192" s="9">
        <v>57</v>
      </c>
      <c r="K192" s="16">
        <v>760.5</v>
      </c>
      <c r="L192" s="9">
        <v>4</v>
      </c>
      <c r="M192" s="16">
        <v>30</v>
      </c>
      <c r="N192" s="9">
        <v>61</v>
      </c>
      <c r="O192" s="16">
        <v>790.5</v>
      </c>
      <c r="P192" s="9">
        <v>98</v>
      </c>
      <c r="Q192" s="16">
        <v>1320</v>
      </c>
    </row>
    <row r="193" spans="1:17" ht="13.5" thickBot="1" x14ac:dyDescent="0.25">
      <c r="A193" s="78" t="s">
        <v>30</v>
      </c>
      <c r="B193" s="78" t="s">
        <v>73</v>
      </c>
      <c r="C193" s="4" t="s">
        <v>262</v>
      </c>
      <c r="D193" s="5"/>
      <c r="E193" s="39"/>
      <c r="F193" s="6">
        <v>2</v>
      </c>
      <c r="G193" s="15">
        <v>6</v>
      </c>
      <c r="H193" s="6">
        <v>2</v>
      </c>
      <c r="I193" s="15">
        <v>6</v>
      </c>
      <c r="J193" s="5"/>
      <c r="K193" s="39"/>
      <c r="L193" s="6">
        <v>1</v>
      </c>
      <c r="M193" s="15">
        <v>1</v>
      </c>
      <c r="N193" s="6">
        <v>1</v>
      </c>
      <c r="O193" s="15">
        <v>1</v>
      </c>
      <c r="P193" s="6">
        <v>3</v>
      </c>
      <c r="Q193" s="15">
        <v>7</v>
      </c>
    </row>
    <row r="194" spans="1:17" ht="13.5" thickBot="1" x14ac:dyDescent="0.25">
      <c r="A194" s="79"/>
      <c r="B194" s="79"/>
      <c r="C194" s="4" t="s">
        <v>265</v>
      </c>
      <c r="D194" s="6">
        <v>1</v>
      </c>
      <c r="E194" s="15">
        <v>9</v>
      </c>
      <c r="F194" s="5"/>
      <c r="G194" s="39"/>
      <c r="H194" s="6">
        <v>1</v>
      </c>
      <c r="I194" s="15">
        <v>9</v>
      </c>
      <c r="J194" s="5"/>
      <c r="K194" s="39"/>
      <c r="L194" s="6">
        <v>2</v>
      </c>
      <c r="M194" s="15">
        <v>7</v>
      </c>
      <c r="N194" s="6">
        <v>2</v>
      </c>
      <c r="O194" s="15">
        <v>7</v>
      </c>
      <c r="P194" s="6">
        <v>3</v>
      </c>
      <c r="Q194" s="15">
        <v>16</v>
      </c>
    </row>
    <row r="195" spans="1:17" ht="13.5" thickBot="1" x14ac:dyDescent="0.25">
      <c r="A195" s="79"/>
      <c r="B195" s="79"/>
      <c r="C195" s="4" t="s">
        <v>266</v>
      </c>
      <c r="D195" s="6">
        <v>1</v>
      </c>
      <c r="E195" s="15">
        <v>9</v>
      </c>
      <c r="F195" s="6">
        <v>1</v>
      </c>
      <c r="G195" s="15">
        <v>3</v>
      </c>
      <c r="H195" s="6">
        <v>2</v>
      </c>
      <c r="I195" s="15">
        <v>12</v>
      </c>
      <c r="J195" s="6">
        <v>7</v>
      </c>
      <c r="K195" s="15">
        <v>16</v>
      </c>
      <c r="L195" s="6">
        <v>1</v>
      </c>
      <c r="M195" s="15">
        <v>6</v>
      </c>
      <c r="N195" s="6">
        <v>8</v>
      </c>
      <c r="O195" s="15">
        <v>22</v>
      </c>
      <c r="P195" s="6">
        <v>10</v>
      </c>
      <c r="Q195" s="15">
        <v>34</v>
      </c>
    </row>
    <row r="196" spans="1:17" ht="13.5" thickBot="1" x14ac:dyDescent="0.25">
      <c r="A196" s="79"/>
      <c r="B196" s="79"/>
      <c r="C196" s="4" t="s">
        <v>267</v>
      </c>
      <c r="D196" s="5"/>
      <c r="E196" s="39"/>
      <c r="F196" s="6">
        <v>1</v>
      </c>
      <c r="G196" s="15">
        <v>6</v>
      </c>
      <c r="H196" s="6">
        <v>1</v>
      </c>
      <c r="I196" s="15">
        <v>6</v>
      </c>
      <c r="J196" s="5"/>
      <c r="K196" s="39"/>
      <c r="L196" s="5"/>
      <c r="M196" s="39"/>
      <c r="N196" s="5"/>
      <c r="O196" s="39"/>
      <c r="P196" s="6">
        <v>1</v>
      </c>
      <c r="Q196" s="15">
        <v>6</v>
      </c>
    </row>
    <row r="197" spans="1:17" ht="13.5" thickBot="1" x14ac:dyDescent="0.25">
      <c r="A197" s="79"/>
      <c r="B197" s="80"/>
      <c r="C197" s="4" t="s">
        <v>322</v>
      </c>
      <c r="D197" s="5"/>
      <c r="E197" s="39"/>
      <c r="F197" s="6">
        <v>1</v>
      </c>
      <c r="G197" s="15">
        <v>3</v>
      </c>
      <c r="H197" s="6">
        <v>1</v>
      </c>
      <c r="I197" s="15">
        <v>3</v>
      </c>
      <c r="J197" s="5"/>
      <c r="K197" s="39"/>
      <c r="L197" s="5"/>
      <c r="M197" s="39"/>
      <c r="N197" s="5"/>
      <c r="O197" s="39"/>
      <c r="P197" s="6">
        <v>1</v>
      </c>
      <c r="Q197" s="15">
        <v>3</v>
      </c>
    </row>
    <row r="198" spans="1:17" ht="13.5" thickBot="1" x14ac:dyDescent="0.25">
      <c r="A198" s="79"/>
      <c r="B198" s="78" t="s">
        <v>75</v>
      </c>
      <c r="C198" s="4" t="s">
        <v>268</v>
      </c>
      <c r="D198" s="6">
        <v>2</v>
      </c>
      <c r="E198" s="15">
        <v>21</v>
      </c>
      <c r="F198" s="6">
        <v>1</v>
      </c>
      <c r="G198" s="15">
        <v>6</v>
      </c>
      <c r="H198" s="6">
        <v>3</v>
      </c>
      <c r="I198" s="15">
        <v>27</v>
      </c>
      <c r="J198" s="6">
        <v>10</v>
      </c>
      <c r="K198" s="15">
        <v>108.5</v>
      </c>
      <c r="L198" s="6">
        <v>4</v>
      </c>
      <c r="M198" s="15">
        <v>14.5</v>
      </c>
      <c r="N198" s="6">
        <v>14</v>
      </c>
      <c r="O198" s="15">
        <v>123</v>
      </c>
      <c r="P198" s="6">
        <v>17</v>
      </c>
      <c r="Q198" s="15">
        <v>150</v>
      </c>
    </row>
    <row r="199" spans="1:17" ht="13.5" thickBot="1" x14ac:dyDescent="0.25">
      <c r="A199" s="79"/>
      <c r="B199" s="79"/>
      <c r="C199" s="4" t="s">
        <v>75</v>
      </c>
      <c r="D199" s="6">
        <v>12</v>
      </c>
      <c r="E199" s="15">
        <v>124</v>
      </c>
      <c r="F199" s="6">
        <v>4</v>
      </c>
      <c r="G199" s="15">
        <v>19.5</v>
      </c>
      <c r="H199" s="6">
        <v>16</v>
      </c>
      <c r="I199" s="15">
        <v>143.5</v>
      </c>
      <c r="J199" s="6">
        <v>113</v>
      </c>
      <c r="K199" s="15">
        <v>429</v>
      </c>
      <c r="L199" s="6">
        <v>10</v>
      </c>
      <c r="M199" s="15">
        <v>42</v>
      </c>
      <c r="N199" s="6">
        <v>123</v>
      </c>
      <c r="O199" s="15">
        <v>471</v>
      </c>
      <c r="P199" s="6">
        <v>139</v>
      </c>
      <c r="Q199" s="15">
        <v>614.5</v>
      </c>
    </row>
    <row r="200" spans="1:17" ht="13.5" thickBot="1" x14ac:dyDescent="0.25">
      <c r="A200" s="79"/>
      <c r="B200" s="80"/>
      <c r="C200" s="4" t="s">
        <v>270</v>
      </c>
      <c r="D200" s="6">
        <v>13</v>
      </c>
      <c r="E200" s="15">
        <v>162</v>
      </c>
      <c r="F200" s="5"/>
      <c r="G200" s="39"/>
      <c r="H200" s="6">
        <v>13</v>
      </c>
      <c r="I200" s="15">
        <v>162</v>
      </c>
      <c r="J200" s="6">
        <v>16</v>
      </c>
      <c r="K200" s="15">
        <v>207</v>
      </c>
      <c r="L200" s="6">
        <v>2</v>
      </c>
      <c r="M200" s="15">
        <v>12</v>
      </c>
      <c r="N200" s="6">
        <v>18</v>
      </c>
      <c r="O200" s="15">
        <v>219</v>
      </c>
      <c r="P200" s="6">
        <v>31</v>
      </c>
      <c r="Q200" s="15">
        <v>381</v>
      </c>
    </row>
    <row r="201" spans="1:17" ht="13.5" thickBot="1" x14ac:dyDescent="0.25">
      <c r="A201" s="80"/>
      <c r="B201" s="110" t="s">
        <v>6</v>
      </c>
      <c r="C201" s="111"/>
      <c r="D201" s="9">
        <v>29</v>
      </c>
      <c r="E201" s="16">
        <v>325</v>
      </c>
      <c r="F201" s="9">
        <v>10</v>
      </c>
      <c r="G201" s="16">
        <v>43.5</v>
      </c>
      <c r="H201" s="9">
        <v>39</v>
      </c>
      <c r="I201" s="16">
        <v>368.5</v>
      </c>
      <c r="J201" s="9">
        <v>146</v>
      </c>
      <c r="K201" s="16">
        <v>760.5</v>
      </c>
      <c r="L201" s="9">
        <v>20</v>
      </c>
      <c r="M201" s="16">
        <v>82.5</v>
      </c>
      <c r="N201" s="9">
        <v>166</v>
      </c>
      <c r="O201" s="16">
        <v>843</v>
      </c>
      <c r="P201" s="9">
        <v>205</v>
      </c>
      <c r="Q201" s="16">
        <v>1211.5</v>
      </c>
    </row>
    <row r="202" spans="1:17" ht="13.5" thickBot="1" x14ac:dyDescent="0.25">
      <c r="A202" s="78" t="s">
        <v>31</v>
      </c>
      <c r="B202" s="78" t="s">
        <v>78</v>
      </c>
      <c r="C202" s="4" t="s">
        <v>271</v>
      </c>
      <c r="D202" s="6">
        <v>10</v>
      </c>
      <c r="E202" s="15">
        <v>93</v>
      </c>
      <c r="F202" s="6">
        <v>2</v>
      </c>
      <c r="G202" s="15">
        <v>9</v>
      </c>
      <c r="H202" s="6">
        <v>12</v>
      </c>
      <c r="I202" s="15">
        <v>102</v>
      </c>
      <c r="J202" s="6">
        <v>12</v>
      </c>
      <c r="K202" s="15">
        <v>68</v>
      </c>
      <c r="L202" s="6">
        <v>10</v>
      </c>
      <c r="M202" s="15">
        <v>35</v>
      </c>
      <c r="N202" s="6">
        <v>22</v>
      </c>
      <c r="O202" s="15">
        <v>103</v>
      </c>
      <c r="P202" s="6">
        <v>34</v>
      </c>
      <c r="Q202" s="15">
        <v>205</v>
      </c>
    </row>
    <row r="203" spans="1:17" ht="13.5" thickBot="1" x14ac:dyDescent="0.25">
      <c r="A203" s="79"/>
      <c r="B203" s="80"/>
      <c r="C203" s="4" t="s">
        <v>273</v>
      </c>
      <c r="D203" s="6">
        <v>44</v>
      </c>
      <c r="E203" s="15">
        <v>424</v>
      </c>
      <c r="F203" s="6">
        <v>9</v>
      </c>
      <c r="G203" s="15">
        <v>44</v>
      </c>
      <c r="H203" s="6">
        <v>53</v>
      </c>
      <c r="I203" s="15">
        <v>468</v>
      </c>
      <c r="J203" s="6">
        <v>34</v>
      </c>
      <c r="K203" s="15">
        <v>206</v>
      </c>
      <c r="L203" s="6">
        <v>49</v>
      </c>
      <c r="M203" s="15">
        <v>248</v>
      </c>
      <c r="N203" s="6">
        <v>83</v>
      </c>
      <c r="O203" s="15">
        <v>454</v>
      </c>
      <c r="P203" s="6">
        <v>136</v>
      </c>
      <c r="Q203" s="15">
        <v>922</v>
      </c>
    </row>
    <row r="204" spans="1:17" ht="13.5" thickBot="1" x14ac:dyDescent="0.25">
      <c r="A204" s="79"/>
      <c r="B204" s="4" t="s">
        <v>79</v>
      </c>
      <c r="C204" s="4" t="s">
        <v>274</v>
      </c>
      <c r="D204" s="6">
        <v>37</v>
      </c>
      <c r="E204" s="15">
        <v>399</v>
      </c>
      <c r="F204" s="6">
        <v>5</v>
      </c>
      <c r="G204" s="15">
        <v>18</v>
      </c>
      <c r="H204" s="6">
        <v>42</v>
      </c>
      <c r="I204" s="15">
        <v>417</v>
      </c>
      <c r="J204" s="6">
        <v>19</v>
      </c>
      <c r="K204" s="15">
        <v>208</v>
      </c>
      <c r="L204" s="6">
        <v>10</v>
      </c>
      <c r="M204" s="15">
        <v>33</v>
      </c>
      <c r="N204" s="6">
        <v>29</v>
      </c>
      <c r="O204" s="15">
        <v>241</v>
      </c>
      <c r="P204" s="6">
        <v>71</v>
      </c>
      <c r="Q204" s="15">
        <v>658</v>
      </c>
    </row>
    <row r="205" spans="1:17" ht="13.5" thickBot="1" x14ac:dyDescent="0.25">
      <c r="A205" s="79"/>
      <c r="B205" s="78" t="s">
        <v>80</v>
      </c>
      <c r="C205" s="4" t="s">
        <v>323</v>
      </c>
      <c r="D205" s="5"/>
      <c r="E205" s="39"/>
      <c r="F205" s="6">
        <v>1</v>
      </c>
      <c r="G205" s="15">
        <v>3</v>
      </c>
      <c r="H205" s="6">
        <v>1</v>
      </c>
      <c r="I205" s="15">
        <v>3</v>
      </c>
      <c r="J205" s="5"/>
      <c r="K205" s="39"/>
      <c r="L205" s="5"/>
      <c r="M205" s="39"/>
      <c r="N205" s="5"/>
      <c r="O205" s="39"/>
      <c r="P205" s="6">
        <v>1</v>
      </c>
      <c r="Q205" s="15">
        <v>3</v>
      </c>
    </row>
    <row r="206" spans="1:17" ht="13.5" thickBot="1" x14ac:dyDescent="0.25">
      <c r="A206" s="79"/>
      <c r="B206" s="79"/>
      <c r="C206" s="4" t="s">
        <v>275</v>
      </c>
      <c r="D206" s="6">
        <v>2</v>
      </c>
      <c r="E206" s="15">
        <v>18</v>
      </c>
      <c r="F206" s="6">
        <v>2</v>
      </c>
      <c r="G206" s="15">
        <v>9</v>
      </c>
      <c r="H206" s="6">
        <v>4</v>
      </c>
      <c r="I206" s="15">
        <v>27</v>
      </c>
      <c r="J206" s="6">
        <v>2</v>
      </c>
      <c r="K206" s="15">
        <v>19</v>
      </c>
      <c r="L206" s="6">
        <v>7</v>
      </c>
      <c r="M206" s="15">
        <v>41</v>
      </c>
      <c r="N206" s="6">
        <v>9</v>
      </c>
      <c r="O206" s="15">
        <v>60</v>
      </c>
      <c r="P206" s="6">
        <v>13</v>
      </c>
      <c r="Q206" s="15">
        <v>87</v>
      </c>
    </row>
    <row r="207" spans="1:17" ht="13.5" thickBot="1" x14ac:dyDescent="0.25">
      <c r="A207" s="79"/>
      <c r="B207" s="79"/>
      <c r="C207" s="4" t="s">
        <v>324</v>
      </c>
      <c r="D207" s="5"/>
      <c r="E207" s="39"/>
      <c r="F207" s="6">
        <v>1</v>
      </c>
      <c r="G207" s="15">
        <v>3</v>
      </c>
      <c r="H207" s="6">
        <v>1</v>
      </c>
      <c r="I207" s="15">
        <v>3</v>
      </c>
      <c r="J207" s="5"/>
      <c r="K207" s="39"/>
      <c r="L207" s="5"/>
      <c r="M207" s="39"/>
      <c r="N207" s="5"/>
      <c r="O207" s="39"/>
      <c r="P207" s="6">
        <v>1</v>
      </c>
      <c r="Q207" s="15">
        <v>3</v>
      </c>
    </row>
    <row r="208" spans="1:17" ht="13.5" thickBot="1" x14ac:dyDescent="0.25">
      <c r="A208" s="79"/>
      <c r="B208" s="79"/>
      <c r="C208" s="4" t="s">
        <v>276</v>
      </c>
      <c r="D208" s="5"/>
      <c r="E208" s="39"/>
      <c r="F208" s="6">
        <v>1</v>
      </c>
      <c r="G208" s="15">
        <v>6</v>
      </c>
      <c r="H208" s="6">
        <v>1</v>
      </c>
      <c r="I208" s="15">
        <v>6</v>
      </c>
      <c r="J208" s="5"/>
      <c r="K208" s="39"/>
      <c r="L208" s="5"/>
      <c r="M208" s="39"/>
      <c r="N208" s="5"/>
      <c r="O208" s="39"/>
      <c r="P208" s="6">
        <v>1</v>
      </c>
      <c r="Q208" s="15">
        <v>6</v>
      </c>
    </row>
    <row r="209" spans="1:17" ht="13.5" thickBot="1" x14ac:dyDescent="0.25">
      <c r="A209" s="79"/>
      <c r="B209" s="79"/>
      <c r="C209" s="4" t="s">
        <v>277</v>
      </c>
      <c r="D209" s="5"/>
      <c r="E209" s="39"/>
      <c r="F209" s="6">
        <v>1</v>
      </c>
      <c r="G209" s="15">
        <v>3</v>
      </c>
      <c r="H209" s="6">
        <v>1</v>
      </c>
      <c r="I209" s="15">
        <v>3</v>
      </c>
      <c r="J209" s="5"/>
      <c r="K209" s="39"/>
      <c r="L209" s="6">
        <v>2</v>
      </c>
      <c r="M209" s="15">
        <v>6</v>
      </c>
      <c r="N209" s="6">
        <v>2</v>
      </c>
      <c r="O209" s="15">
        <v>6</v>
      </c>
      <c r="P209" s="6">
        <v>3</v>
      </c>
      <c r="Q209" s="15">
        <v>9</v>
      </c>
    </row>
    <row r="210" spans="1:17" ht="13.5" thickBot="1" x14ac:dyDescent="0.25">
      <c r="A210" s="79"/>
      <c r="B210" s="79"/>
      <c r="C210" s="4" t="s">
        <v>136</v>
      </c>
      <c r="D210" s="6">
        <v>160</v>
      </c>
      <c r="E210" s="15">
        <v>1524</v>
      </c>
      <c r="F210" s="6">
        <v>13</v>
      </c>
      <c r="G210" s="15">
        <v>57</v>
      </c>
      <c r="H210" s="6">
        <v>173</v>
      </c>
      <c r="I210" s="15">
        <v>1581</v>
      </c>
      <c r="J210" s="6">
        <v>134</v>
      </c>
      <c r="K210" s="15">
        <v>1552.5</v>
      </c>
      <c r="L210" s="6">
        <v>48</v>
      </c>
      <c r="M210" s="15">
        <v>232.5</v>
      </c>
      <c r="N210" s="6">
        <v>182</v>
      </c>
      <c r="O210" s="15">
        <v>1785</v>
      </c>
      <c r="P210" s="6">
        <v>355</v>
      </c>
      <c r="Q210" s="15">
        <v>3366</v>
      </c>
    </row>
    <row r="211" spans="1:17" ht="13.5" thickBot="1" x14ac:dyDescent="0.25">
      <c r="A211" s="79"/>
      <c r="B211" s="80"/>
      <c r="C211" s="4" t="s">
        <v>325</v>
      </c>
      <c r="D211" s="5"/>
      <c r="E211" s="39"/>
      <c r="F211" s="5"/>
      <c r="G211" s="39"/>
      <c r="H211" s="5"/>
      <c r="I211" s="39"/>
      <c r="J211" s="5"/>
      <c r="K211" s="39"/>
      <c r="L211" s="6">
        <v>1</v>
      </c>
      <c r="M211" s="15">
        <v>6</v>
      </c>
      <c r="N211" s="6">
        <v>1</v>
      </c>
      <c r="O211" s="15">
        <v>6</v>
      </c>
      <c r="P211" s="6">
        <v>1</v>
      </c>
      <c r="Q211" s="15">
        <v>6</v>
      </c>
    </row>
    <row r="212" spans="1:17" ht="13.5" thickBot="1" x14ac:dyDescent="0.25">
      <c r="A212" s="80"/>
      <c r="B212" s="110" t="s">
        <v>6</v>
      </c>
      <c r="C212" s="111"/>
      <c r="D212" s="9">
        <v>253</v>
      </c>
      <c r="E212" s="16">
        <v>2458</v>
      </c>
      <c r="F212" s="9">
        <v>35</v>
      </c>
      <c r="G212" s="16">
        <v>152</v>
      </c>
      <c r="H212" s="9">
        <v>288</v>
      </c>
      <c r="I212" s="16">
        <v>2610</v>
      </c>
      <c r="J212" s="9">
        <v>201</v>
      </c>
      <c r="K212" s="16">
        <v>2053.5</v>
      </c>
      <c r="L212" s="9">
        <v>127</v>
      </c>
      <c r="M212" s="16">
        <v>601.5</v>
      </c>
      <c r="N212" s="9">
        <v>328</v>
      </c>
      <c r="O212" s="16">
        <v>2655</v>
      </c>
      <c r="P212" s="9">
        <v>616</v>
      </c>
      <c r="Q212" s="16">
        <v>5265</v>
      </c>
    </row>
    <row r="213" spans="1:17" ht="13.5" thickBot="1" x14ac:dyDescent="0.25">
      <c r="A213" s="78" t="s">
        <v>32</v>
      </c>
      <c r="B213" s="78" t="s">
        <v>81</v>
      </c>
      <c r="C213" s="4" t="s">
        <v>138</v>
      </c>
      <c r="D213" s="6">
        <v>6</v>
      </c>
      <c r="E213" s="15">
        <v>57</v>
      </c>
      <c r="F213" s="6">
        <v>4</v>
      </c>
      <c r="G213" s="15">
        <v>24</v>
      </c>
      <c r="H213" s="6">
        <v>10</v>
      </c>
      <c r="I213" s="15">
        <v>81</v>
      </c>
      <c r="J213" s="6">
        <v>27</v>
      </c>
      <c r="K213" s="15">
        <v>282</v>
      </c>
      <c r="L213" s="6">
        <v>12</v>
      </c>
      <c r="M213" s="15">
        <v>51</v>
      </c>
      <c r="N213" s="6">
        <v>39</v>
      </c>
      <c r="O213" s="15">
        <v>333</v>
      </c>
      <c r="P213" s="6">
        <v>49</v>
      </c>
      <c r="Q213" s="15">
        <v>414</v>
      </c>
    </row>
    <row r="214" spans="1:17" ht="13.5" thickBot="1" x14ac:dyDescent="0.25">
      <c r="A214" s="79"/>
      <c r="B214" s="79"/>
      <c r="C214" s="4" t="s">
        <v>326</v>
      </c>
      <c r="D214" s="6">
        <v>1</v>
      </c>
      <c r="E214" s="15">
        <v>9</v>
      </c>
      <c r="F214" s="5"/>
      <c r="G214" s="39"/>
      <c r="H214" s="6">
        <v>1</v>
      </c>
      <c r="I214" s="15">
        <v>9</v>
      </c>
      <c r="J214" s="5"/>
      <c r="K214" s="39"/>
      <c r="L214" s="5"/>
      <c r="M214" s="39"/>
      <c r="N214" s="5"/>
      <c r="O214" s="39"/>
      <c r="P214" s="6">
        <v>1</v>
      </c>
      <c r="Q214" s="15">
        <v>9</v>
      </c>
    </row>
    <row r="215" spans="1:17" ht="13.5" thickBot="1" x14ac:dyDescent="0.25">
      <c r="A215" s="79"/>
      <c r="B215" s="79"/>
      <c r="C215" s="4" t="s">
        <v>278</v>
      </c>
      <c r="D215" s="5"/>
      <c r="E215" s="39"/>
      <c r="F215" s="5"/>
      <c r="G215" s="39"/>
      <c r="H215" s="5"/>
      <c r="I215" s="39"/>
      <c r="J215" s="5"/>
      <c r="K215" s="39"/>
      <c r="L215" s="6">
        <v>3</v>
      </c>
      <c r="M215" s="15">
        <v>15</v>
      </c>
      <c r="N215" s="6">
        <v>3</v>
      </c>
      <c r="O215" s="15">
        <v>15</v>
      </c>
      <c r="P215" s="6">
        <v>3</v>
      </c>
      <c r="Q215" s="15">
        <v>15</v>
      </c>
    </row>
    <row r="216" spans="1:17" ht="13.5" thickBot="1" x14ac:dyDescent="0.25">
      <c r="A216" s="79"/>
      <c r="B216" s="79"/>
      <c r="C216" s="4" t="s">
        <v>280</v>
      </c>
      <c r="D216" s="6">
        <v>3</v>
      </c>
      <c r="E216" s="15">
        <v>36</v>
      </c>
      <c r="F216" s="5"/>
      <c r="G216" s="39"/>
      <c r="H216" s="6">
        <v>3</v>
      </c>
      <c r="I216" s="15">
        <v>36</v>
      </c>
      <c r="J216" s="6">
        <v>11</v>
      </c>
      <c r="K216" s="15">
        <v>112.5</v>
      </c>
      <c r="L216" s="6">
        <v>3</v>
      </c>
      <c r="M216" s="15">
        <v>15</v>
      </c>
      <c r="N216" s="6">
        <v>14</v>
      </c>
      <c r="O216" s="15">
        <v>127.5</v>
      </c>
      <c r="P216" s="6">
        <v>17</v>
      </c>
      <c r="Q216" s="15">
        <v>163.5</v>
      </c>
    </row>
    <row r="217" spans="1:17" ht="13.5" thickBot="1" x14ac:dyDescent="0.25">
      <c r="A217" s="79"/>
      <c r="B217" s="79"/>
      <c r="C217" s="4" t="s">
        <v>281</v>
      </c>
      <c r="D217" s="6">
        <v>73</v>
      </c>
      <c r="E217" s="15">
        <v>845.5</v>
      </c>
      <c r="F217" s="6">
        <v>3</v>
      </c>
      <c r="G217" s="15">
        <v>12</v>
      </c>
      <c r="H217" s="6">
        <v>76</v>
      </c>
      <c r="I217" s="15">
        <v>857.5</v>
      </c>
      <c r="J217" s="6">
        <v>104</v>
      </c>
      <c r="K217" s="15">
        <v>1020</v>
      </c>
      <c r="L217" s="6">
        <v>16</v>
      </c>
      <c r="M217" s="15">
        <v>73.5</v>
      </c>
      <c r="N217" s="6">
        <v>120</v>
      </c>
      <c r="O217" s="15">
        <v>1093.5</v>
      </c>
      <c r="P217" s="6">
        <v>196</v>
      </c>
      <c r="Q217" s="15">
        <v>1951</v>
      </c>
    </row>
    <row r="218" spans="1:17" ht="13.5" thickBot="1" x14ac:dyDescent="0.25">
      <c r="A218" s="79"/>
      <c r="B218" s="79"/>
      <c r="C218" s="4" t="s">
        <v>327</v>
      </c>
      <c r="D218" s="5"/>
      <c r="E218" s="39"/>
      <c r="F218" s="6">
        <v>1</v>
      </c>
      <c r="G218" s="15">
        <v>3</v>
      </c>
      <c r="H218" s="6">
        <v>1</v>
      </c>
      <c r="I218" s="15">
        <v>3</v>
      </c>
      <c r="J218" s="5"/>
      <c r="K218" s="39"/>
      <c r="L218" s="5"/>
      <c r="M218" s="39"/>
      <c r="N218" s="5"/>
      <c r="O218" s="39"/>
      <c r="P218" s="6">
        <v>1</v>
      </c>
      <c r="Q218" s="15">
        <v>3</v>
      </c>
    </row>
    <row r="219" spans="1:17" ht="13.5" thickBot="1" x14ac:dyDescent="0.25">
      <c r="A219" s="79"/>
      <c r="B219" s="79"/>
      <c r="C219" s="4" t="s">
        <v>283</v>
      </c>
      <c r="D219" s="6">
        <v>11</v>
      </c>
      <c r="E219" s="15">
        <v>126</v>
      </c>
      <c r="F219" s="6">
        <v>1</v>
      </c>
      <c r="G219" s="15">
        <v>3</v>
      </c>
      <c r="H219" s="6">
        <v>12</v>
      </c>
      <c r="I219" s="15">
        <v>129</v>
      </c>
      <c r="J219" s="6">
        <v>38</v>
      </c>
      <c r="K219" s="15">
        <v>393</v>
      </c>
      <c r="L219" s="6">
        <v>10</v>
      </c>
      <c r="M219" s="15">
        <v>57</v>
      </c>
      <c r="N219" s="6">
        <v>48</v>
      </c>
      <c r="O219" s="15">
        <v>450</v>
      </c>
      <c r="P219" s="6">
        <v>60</v>
      </c>
      <c r="Q219" s="15">
        <v>579</v>
      </c>
    </row>
    <row r="220" spans="1:17" ht="13.5" thickBot="1" x14ac:dyDescent="0.25">
      <c r="A220" s="79"/>
      <c r="B220" s="79"/>
      <c r="C220" s="4" t="s">
        <v>328</v>
      </c>
      <c r="D220" s="5"/>
      <c r="E220" s="39"/>
      <c r="F220" s="5"/>
      <c r="G220" s="39"/>
      <c r="H220" s="5"/>
      <c r="I220" s="39"/>
      <c r="J220" s="5"/>
      <c r="K220" s="39"/>
      <c r="L220" s="6">
        <v>1</v>
      </c>
      <c r="M220" s="15">
        <v>3</v>
      </c>
      <c r="N220" s="6">
        <v>1</v>
      </c>
      <c r="O220" s="15">
        <v>3</v>
      </c>
      <c r="P220" s="6">
        <v>1</v>
      </c>
      <c r="Q220" s="15">
        <v>3</v>
      </c>
    </row>
    <row r="221" spans="1:17" ht="13.5" thickBot="1" x14ac:dyDescent="0.25">
      <c r="A221" s="79"/>
      <c r="B221" s="79"/>
      <c r="C221" s="4" t="s">
        <v>285</v>
      </c>
      <c r="D221" s="6">
        <v>20</v>
      </c>
      <c r="E221" s="15">
        <v>243</v>
      </c>
      <c r="F221" s="5"/>
      <c r="G221" s="39"/>
      <c r="H221" s="6">
        <v>20</v>
      </c>
      <c r="I221" s="15">
        <v>243</v>
      </c>
      <c r="J221" s="6">
        <v>23</v>
      </c>
      <c r="K221" s="15">
        <v>211.5</v>
      </c>
      <c r="L221" s="6">
        <v>2</v>
      </c>
      <c r="M221" s="15">
        <v>9</v>
      </c>
      <c r="N221" s="6">
        <v>25</v>
      </c>
      <c r="O221" s="15">
        <v>220.5</v>
      </c>
      <c r="P221" s="6">
        <v>45</v>
      </c>
      <c r="Q221" s="15">
        <v>463.5</v>
      </c>
    </row>
    <row r="222" spans="1:17" ht="13.5" thickBot="1" x14ac:dyDescent="0.25">
      <c r="A222" s="79"/>
      <c r="B222" s="79"/>
      <c r="C222" s="4" t="s">
        <v>286</v>
      </c>
      <c r="D222" s="6">
        <v>12</v>
      </c>
      <c r="E222" s="15">
        <v>114</v>
      </c>
      <c r="F222" s="6">
        <v>4</v>
      </c>
      <c r="G222" s="15">
        <v>21</v>
      </c>
      <c r="H222" s="6">
        <v>16</v>
      </c>
      <c r="I222" s="15">
        <v>135</v>
      </c>
      <c r="J222" s="6">
        <v>28</v>
      </c>
      <c r="K222" s="15">
        <v>154.5</v>
      </c>
      <c r="L222" s="6">
        <v>6</v>
      </c>
      <c r="M222" s="15">
        <v>32</v>
      </c>
      <c r="N222" s="6">
        <v>34</v>
      </c>
      <c r="O222" s="15">
        <v>186.5</v>
      </c>
      <c r="P222" s="6">
        <v>50</v>
      </c>
      <c r="Q222" s="15">
        <v>321.5</v>
      </c>
    </row>
    <row r="223" spans="1:17" ht="13.5" thickBot="1" x14ac:dyDescent="0.25">
      <c r="A223" s="79"/>
      <c r="B223" s="79"/>
      <c r="C223" s="4" t="s">
        <v>329</v>
      </c>
      <c r="D223" s="5"/>
      <c r="E223" s="39"/>
      <c r="F223" s="5"/>
      <c r="G223" s="39"/>
      <c r="H223" s="5"/>
      <c r="I223" s="39"/>
      <c r="J223" s="5"/>
      <c r="K223" s="39"/>
      <c r="L223" s="6">
        <v>1</v>
      </c>
      <c r="M223" s="15">
        <v>3</v>
      </c>
      <c r="N223" s="6">
        <v>1</v>
      </c>
      <c r="O223" s="15">
        <v>3</v>
      </c>
      <c r="P223" s="6">
        <v>1</v>
      </c>
      <c r="Q223" s="15">
        <v>3</v>
      </c>
    </row>
    <row r="224" spans="1:17" ht="13.5" thickBot="1" x14ac:dyDescent="0.25">
      <c r="A224" s="79"/>
      <c r="B224" s="79"/>
      <c r="C224" s="4" t="s">
        <v>287</v>
      </c>
      <c r="D224" s="6">
        <v>42</v>
      </c>
      <c r="E224" s="15">
        <v>492</v>
      </c>
      <c r="F224" s="6">
        <v>5</v>
      </c>
      <c r="G224" s="15">
        <v>24</v>
      </c>
      <c r="H224" s="6">
        <v>47</v>
      </c>
      <c r="I224" s="15">
        <v>516</v>
      </c>
      <c r="J224" s="6">
        <v>44</v>
      </c>
      <c r="K224" s="15">
        <v>532.5</v>
      </c>
      <c r="L224" s="6">
        <v>21</v>
      </c>
      <c r="M224" s="15">
        <v>105</v>
      </c>
      <c r="N224" s="6">
        <v>65</v>
      </c>
      <c r="O224" s="15">
        <v>637.5</v>
      </c>
      <c r="P224" s="6">
        <v>112</v>
      </c>
      <c r="Q224" s="15">
        <v>1153.5</v>
      </c>
    </row>
    <row r="225" spans="1:17" ht="13.5" thickBot="1" x14ac:dyDescent="0.25">
      <c r="A225" s="79"/>
      <c r="B225" s="79"/>
      <c r="C225" s="4" t="s">
        <v>288</v>
      </c>
      <c r="D225" s="5"/>
      <c r="E225" s="39"/>
      <c r="F225" s="6">
        <v>8</v>
      </c>
      <c r="G225" s="15">
        <v>24</v>
      </c>
      <c r="H225" s="6">
        <v>8</v>
      </c>
      <c r="I225" s="15">
        <v>24</v>
      </c>
      <c r="J225" s="5"/>
      <c r="K225" s="39"/>
      <c r="L225" s="6">
        <v>5</v>
      </c>
      <c r="M225" s="15">
        <v>15</v>
      </c>
      <c r="N225" s="6">
        <v>5</v>
      </c>
      <c r="O225" s="15">
        <v>15</v>
      </c>
      <c r="P225" s="6">
        <v>13</v>
      </c>
      <c r="Q225" s="15">
        <v>39</v>
      </c>
    </row>
    <row r="226" spans="1:17" ht="13.5" thickBot="1" x14ac:dyDescent="0.25">
      <c r="A226" s="79"/>
      <c r="B226" s="80"/>
      <c r="C226" s="4" t="s">
        <v>290</v>
      </c>
      <c r="D226" s="5"/>
      <c r="E226" s="39"/>
      <c r="F226" s="6">
        <v>1</v>
      </c>
      <c r="G226" s="15">
        <v>6</v>
      </c>
      <c r="H226" s="6">
        <v>1</v>
      </c>
      <c r="I226" s="15">
        <v>6</v>
      </c>
      <c r="J226" s="5"/>
      <c r="K226" s="39"/>
      <c r="L226" s="5"/>
      <c r="M226" s="39"/>
      <c r="N226" s="5"/>
      <c r="O226" s="39"/>
      <c r="P226" s="6">
        <v>1</v>
      </c>
      <c r="Q226" s="15">
        <v>6</v>
      </c>
    </row>
    <row r="227" spans="1:17" ht="13.5" thickBot="1" x14ac:dyDescent="0.25">
      <c r="A227" s="80"/>
      <c r="B227" s="110" t="s">
        <v>6</v>
      </c>
      <c r="C227" s="111"/>
      <c r="D227" s="9">
        <v>168</v>
      </c>
      <c r="E227" s="16">
        <v>1922.5</v>
      </c>
      <c r="F227" s="9">
        <v>27</v>
      </c>
      <c r="G227" s="16">
        <v>117</v>
      </c>
      <c r="H227" s="9">
        <v>195</v>
      </c>
      <c r="I227" s="16">
        <v>2039.5</v>
      </c>
      <c r="J227" s="9">
        <v>275</v>
      </c>
      <c r="K227" s="16">
        <v>2706</v>
      </c>
      <c r="L227" s="9">
        <v>80</v>
      </c>
      <c r="M227" s="16">
        <v>378.5</v>
      </c>
      <c r="N227" s="9">
        <v>355</v>
      </c>
      <c r="O227" s="16">
        <v>3084.5</v>
      </c>
      <c r="P227" s="9">
        <v>550</v>
      </c>
      <c r="Q227" s="16">
        <v>5124</v>
      </c>
    </row>
    <row r="228" spans="1:17" ht="13.5" thickBot="1" x14ac:dyDescent="0.25">
      <c r="A228" s="71" t="s">
        <v>6</v>
      </c>
      <c r="B228" s="72"/>
      <c r="C228" s="73"/>
      <c r="D228" s="11">
        <v>1601</v>
      </c>
      <c r="E228" s="17">
        <v>18085.5</v>
      </c>
      <c r="F228" s="11">
        <v>271</v>
      </c>
      <c r="G228" s="17">
        <v>1428</v>
      </c>
      <c r="H228" s="11">
        <v>1872</v>
      </c>
      <c r="I228" s="17">
        <v>19513.5</v>
      </c>
      <c r="J228" s="11">
        <v>2188</v>
      </c>
      <c r="K228" s="17">
        <v>21341</v>
      </c>
      <c r="L228" s="11">
        <v>741</v>
      </c>
      <c r="M228" s="17">
        <v>3793</v>
      </c>
      <c r="N228" s="11">
        <v>2929</v>
      </c>
      <c r="O228" s="17">
        <v>25134</v>
      </c>
      <c r="P228" s="11">
        <v>4801</v>
      </c>
      <c r="Q228" s="17">
        <v>44647.5</v>
      </c>
    </row>
    <row r="229" spans="1:17" ht="12.75" customHeight="1" x14ac:dyDescent="0.2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</row>
    <row r="230" spans="1:17" ht="12.75" customHeight="1" x14ac:dyDescent="0.2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</row>
    <row r="231" spans="1:17" x14ac:dyDescent="0.2">
      <c r="A231" s="81">
        <v>42649</v>
      </c>
      <c r="B231" s="74"/>
      <c r="C231" s="74"/>
      <c r="D231" s="74"/>
      <c r="E231" s="74"/>
      <c r="F231" s="74"/>
      <c r="G231" s="74"/>
      <c r="H231" s="74"/>
      <c r="I231" s="74"/>
      <c r="J231" s="82">
        <v>17</v>
      </c>
      <c r="K231" s="74"/>
      <c r="L231" s="74"/>
      <c r="M231" s="74"/>
      <c r="N231" s="74"/>
      <c r="O231" s="74"/>
      <c r="P231" s="74"/>
      <c r="Q231" s="74"/>
    </row>
  </sheetData>
  <mergeCells count="105">
    <mergeCell ref="A189:A190"/>
    <mergeCell ref="B190:C190"/>
    <mergeCell ref="A191:A192"/>
    <mergeCell ref="B192:C192"/>
    <mergeCell ref="A193:A201"/>
    <mergeCell ref="B193:B197"/>
    <mergeCell ref="B198:B200"/>
    <mergeCell ref="B201:C201"/>
    <mergeCell ref="A231:I231"/>
    <mergeCell ref="J231:Q231"/>
    <mergeCell ref="A228:C228"/>
    <mergeCell ref="A202:A212"/>
    <mergeCell ref="B202:B203"/>
    <mergeCell ref="B205:B211"/>
    <mergeCell ref="B212:C212"/>
    <mergeCell ref="A213:A227"/>
    <mergeCell ref="B213:B226"/>
    <mergeCell ref="B227:C227"/>
    <mergeCell ref="I121:I122"/>
    <mergeCell ref="J121:K121"/>
    <mergeCell ref="L121:M121"/>
    <mergeCell ref="N121:N122"/>
    <mergeCell ref="O121:O122"/>
    <mergeCell ref="A167:A188"/>
    <mergeCell ref="B168:B169"/>
    <mergeCell ref="B170:B178"/>
    <mergeCell ref="B179:B181"/>
    <mergeCell ref="B182:B183"/>
    <mergeCell ref="B184:B187"/>
    <mergeCell ref="B188:C188"/>
    <mergeCell ref="A123:A150"/>
    <mergeCell ref="A117:C117"/>
    <mergeCell ref="A118:Q118"/>
    <mergeCell ref="A119:Q119"/>
    <mergeCell ref="A229:Q229"/>
    <mergeCell ref="A230:Q230"/>
    <mergeCell ref="B124:B132"/>
    <mergeCell ref="B133:B134"/>
    <mergeCell ref="B135:B146"/>
    <mergeCell ref="B147:B149"/>
    <mergeCell ref="B150:C150"/>
    <mergeCell ref="A151:A158"/>
    <mergeCell ref="B151:B157"/>
    <mergeCell ref="B158:C158"/>
    <mergeCell ref="A159:A166"/>
    <mergeCell ref="B159:B165"/>
    <mergeCell ref="B166:C166"/>
    <mergeCell ref="A120:C122"/>
    <mergeCell ref="D120:I120"/>
    <mergeCell ref="J120:O120"/>
    <mergeCell ref="P120:P122"/>
    <mergeCell ref="Q120:Q122"/>
    <mergeCell ref="D121:E121"/>
    <mergeCell ref="F121:G121"/>
    <mergeCell ref="H121:H122"/>
    <mergeCell ref="A92:A100"/>
    <mergeCell ref="B92:B94"/>
    <mergeCell ref="B96:B99"/>
    <mergeCell ref="B100:C100"/>
    <mergeCell ref="A101:A116"/>
    <mergeCell ref="B101:B115"/>
    <mergeCell ref="B116:C116"/>
    <mergeCell ref="A77:A78"/>
    <mergeCell ref="B78:C78"/>
    <mergeCell ref="A79:A80"/>
    <mergeCell ref="B80:C80"/>
    <mergeCell ref="A81:A91"/>
    <mergeCell ref="B81:B86"/>
    <mergeCell ref="B87:B90"/>
    <mergeCell ref="B91:C91"/>
    <mergeCell ref="A50:A76"/>
    <mergeCell ref="B51:B53"/>
    <mergeCell ref="B54:B62"/>
    <mergeCell ref="B63:B68"/>
    <mergeCell ref="B69:B71"/>
    <mergeCell ref="B72:B75"/>
    <mergeCell ref="B76:C76"/>
    <mergeCell ref="A36:A41"/>
    <mergeCell ref="B36:B40"/>
    <mergeCell ref="B41:C41"/>
    <mergeCell ref="A42:A49"/>
    <mergeCell ref="B42:B48"/>
    <mergeCell ref="B49:C49"/>
    <mergeCell ref="A12:A35"/>
    <mergeCell ref="B13:B21"/>
    <mergeCell ref="B22:B23"/>
    <mergeCell ref="B24:B31"/>
    <mergeCell ref="B32:B34"/>
    <mergeCell ref="B35:C35"/>
    <mergeCell ref="A1:I5"/>
    <mergeCell ref="J1:Q5"/>
    <mergeCell ref="A7:Q7"/>
    <mergeCell ref="A9:C11"/>
    <mergeCell ref="D9:I9"/>
    <mergeCell ref="J9:O9"/>
    <mergeCell ref="P9:P11"/>
    <mergeCell ref="Q9:Q11"/>
    <mergeCell ref="D10:E10"/>
    <mergeCell ref="F10:G10"/>
    <mergeCell ref="H10:H11"/>
    <mergeCell ref="I10:I11"/>
    <mergeCell ref="J10:K10"/>
    <mergeCell ref="L10:M10"/>
    <mergeCell ref="N10:N11"/>
    <mergeCell ref="O10:O11"/>
  </mergeCells>
  <pageMargins left="0.7" right="0.7" top="0.75" bottom="0.75" header="0.3" footer="0.3"/>
  <pageSetup scale="75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A7" sqref="A7:I7"/>
    </sheetView>
  </sheetViews>
  <sheetFormatPr defaultRowHeight="12.75" customHeight="1" x14ac:dyDescent="0.2"/>
  <cols>
    <col min="1" max="1" width="28.28515625" bestFit="1" customWidth="1"/>
    <col min="2" max="2" width="12.7109375" bestFit="1" customWidth="1"/>
    <col min="3" max="3" width="5.85546875" bestFit="1" customWidth="1"/>
    <col min="4" max="4" width="11" bestFit="1" customWidth="1"/>
    <col min="5" max="5" width="3.140625" customWidth="1"/>
    <col min="6" max="6" width="28.28515625" bestFit="1" customWidth="1"/>
    <col min="7" max="7" width="17.85546875" bestFit="1" customWidth="1"/>
    <col min="8" max="8" width="5.85546875" bestFit="1" customWidth="1"/>
    <col min="9" max="9" width="11" style="26" bestFit="1" customWidth="1"/>
  </cols>
  <sheetData>
    <row r="1" spans="1:9" ht="21" customHeight="1" x14ac:dyDescent="0.2">
      <c r="A1" s="74"/>
      <c r="B1" s="74"/>
      <c r="C1" s="74"/>
      <c r="D1" s="74"/>
      <c r="E1" s="74"/>
      <c r="F1" s="75" t="s">
        <v>300</v>
      </c>
      <c r="G1" s="74"/>
      <c r="H1" s="74"/>
      <c r="I1" s="74"/>
    </row>
    <row r="2" spans="1:9" ht="21" customHeight="1" x14ac:dyDescent="0.2">
      <c r="A2" s="74"/>
      <c r="B2" s="74"/>
      <c r="C2" s="74"/>
      <c r="D2" s="74"/>
      <c r="E2" s="74"/>
      <c r="F2" s="74"/>
      <c r="G2" s="74"/>
      <c r="H2" s="74"/>
      <c r="I2" s="74"/>
    </row>
    <row r="3" spans="1:9" ht="21" customHeight="1" x14ac:dyDescent="0.2">
      <c r="A3" s="74"/>
      <c r="B3" s="74"/>
      <c r="C3" s="74"/>
      <c r="D3" s="74"/>
      <c r="E3" s="74"/>
      <c r="F3" s="74"/>
      <c r="G3" s="74"/>
      <c r="H3" s="74"/>
      <c r="I3" s="74"/>
    </row>
    <row r="4" spans="1:9" ht="21" customHeight="1" x14ac:dyDescent="0.2">
      <c r="A4" s="74"/>
      <c r="B4" s="74"/>
      <c r="C4" s="74"/>
      <c r="D4" s="74"/>
      <c r="E4" s="74"/>
      <c r="F4" s="74"/>
      <c r="G4" s="74"/>
      <c r="H4" s="74"/>
      <c r="I4" s="74"/>
    </row>
    <row r="5" spans="1:9" ht="21" customHeight="1" x14ac:dyDescent="0.2">
      <c r="A5" s="74"/>
      <c r="B5" s="74"/>
      <c r="C5" s="74"/>
      <c r="D5" s="74"/>
      <c r="E5" s="74"/>
      <c r="F5" s="74"/>
      <c r="G5" s="74"/>
      <c r="H5" s="74"/>
      <c r="I5" s="74"/>
    </row>
    <row r="7" spans="1:9" ht="18.75" customHeight="1" x14ac:dyDescent="0.2">
      <c r="A7" s="99" t="s">
        <v>18</v>
      </c>
      <c r="B7" s="74"/>
      <c r="C7" s="74"/>
      <c r="D7" s="74"/>
      <c r="E7" s="74"/>
      <c r="F7" s="74"/>
      <c r="G7" s="74"/>
      <c r="H7" s="74"/>
      <c r="I7" s="74"/>
    </row>
    <row r="8" spans="1:9" ht="12.75" customHeight="1" thickBot="1" x14ac:dyDescent="0.25"/>
    <row r="9" spans="1:9" ht="13.5" thickBot="1" x14ac:dyDescent="0.25">
      <c r="A9" s="77" t="s">
        <v>302</v>
      </c>
      <c r="B9" s="74"/>
      <c r="C9" s="3" t="s">
        <v>1</v>
      </c>
      <c r="D9" s="25" t="s">
        <v>2</v>
      </c>
      <c r="E9" s="74"/>
      <c r="F9" s="77" t="s">
        <v>303</v>
      </c>
      <c r="G9" s="74"/>
      <c r="H9" s="3" t="s">
        <v>1</v>
      </c>
      <c r="I9" s="25" t="s">
        <v>2</v>
      </c>
    </row>
    <row r="10" spans="1:9" ht="13.5" thickBot="1" x14ac:dyDescent="0.25">
      <c r="A10" s="78" t="s">
        <v>19</v>
      </c>
      <c r="B10" s="4" t="s">
        <v>15</v>
      </c>
      <c r="C10" s="6">
        <v>2790</v>
      </c>
      <c r="D10" s="15">
        <v>42471</v>
      </c>
      <c r="E10" s="74"/>
      <c r="F10" s="78" t="s">
        <v>19</v>
      </c>
      <c r="G10" s="4" t="s">
        <v>15</v>
      </c>
      <c r="H10" s="6">
        <v>2712</v>
      </c>
      <c r="I10" s="15">
        <v>41620</v>
      </c>
    </row>
    <row r="11" spans="1:9" ht="13.5" thickBot="1" x14ac:dyDescent="0.25">
      <c r="A11" s="79"/>
      <c r="B11" s="4" t="s">
        <v>16</v>
      </c>
      <c r="C11" s="6">
        <v>201</v>
      </c>
      <c r="D11" s="15">
        <v>1086</v>
      </c>
      <c r="E11" s="74"/>
      <c r="F11" s="79"/>
      <c r="G11" s="4" t="s">
        <v>16</v>
      </c>
      <c r="H11" s="6">
        <v>232</v>
      </c>
      <c r="I11" s="15">
        <v>1257</v>
      </c>
    </row>
    <row r="12" spans="1:9" ht="13.5" thickBot="1" x14ac:dyDescent="0.25">
      <c r="A12" s="80"/>
      <c r="B12" s="7" t="s">
        <v>6</v>
      </c>
      <c r="C12" s="9">
        <v>2991</v>
      </c>
      <c r="D12" s="16">
        <v>43557</v>
      </c>
      <c r="E12" s="74"/>
      <c r="F12" s="80"/>
      <c r="G12" s="7" t="s">
        <v>6</v>
      </c>
      <c r="H12" s="9">
        <v>2944</v>
      </c>
      <c r="I12" s="16">
        <v>42877</v>
      </c>
    </row>
    <row r="13" spans="1:9" ht="13.5" thickBot="1" x14ac:dyDescent="0.25">
      <c r="A13" s="78" t="s">
        <v>13</v>
      </c>
      <c r="B13" s="4" t="s">
        <v>15</v>
      </c>
      <c r="C13" s="6">
        <v>2620</v>
      </c>
      <c r="D13" s="15">
        <v>24325</v>
      </c>
      <c r="E13" s="74"/>
      <c r="F13" s="78" t="s">
        <v>13</v>
      </c>
      <c r="G13" s="4" t="s">
        <v>15</v>
      </c>
      <c r="H13" s="6">
        <v>2753</v>
      </c>
      <c r="I13" s="15">
        <v>25533.5</v>
      </c>
    </row>
    <row r="14" spans="1:9" ht="13.5" thickBot="1" x14ac:dyDescent="0.25">
      <c r="A14" s="79"/>
      <c r="B14" s="4" t="s">
        <v>16</v>
      </c>
      <c r="C14" s="6">
        <v>740</v>
      </c>
      <c r="D14" s="15">
        <v>3309.5</v>
      </c>
      <c r="E14" s="74"/>
      <c r="F14" s="79"/>
      <c r="G14" s="4" t="s">
        <v>16</v>
      </c>
      <c r="H14" s="6">
        <v>678</v>
      </c>
      <c r="I14" s="15">
        <v>2869</v>
      </c>
    </row>
    <row r="15" spans="1:9" ht="13.5" thickBot="1" x14ac:dyDescent="0.25">
      <c r="A15" s="80"/>
      <c r="B15" s="7" t="s">
        <v>6</v>
      </c>
      <c r="C15" s="9">
        <v>3360</v>
      </c>
      <c r="D15" s="16">
        <v>27634.5</v>
      </c>
      <c r="E15" s="74"/>
      <c r="F15" s="80"/>
      <c r="G15" s="7" t="s">
        <v>6</v>
      </c>
      <c r="H15" s="9">
        <v>3431</v>
      </c>
      <c r="I15" s="16">
        <v>28402.5</v>
      </c>
    </row>
    <row r="16" spans="1:9" ht="13.5" thickBot="1" x14ac:dyDescent="0.25">
      <c r="A16" s="78" t="s">
        <v>20</v>
      </c>
      <c r="B16" s="4" t="s">
        <v>15</v>
      </c>
      <c r="C16" s="6">
        <v>443</v>
      </c>
      <c r="D16" s="15">
        <v>4628.5</v>
      </c>
      <c r="E16" s="74"/>
      <c r="F16" s="78" t="s">
        <v>20</v>
      </c>
      <c r="G16" s="4" t="s">
        <v>15</v>
      </c>
      <c r="H16" s="6">
        <v>370</v>
      </c>
      <c r="I16" s="15">
        <v>3812.5</v>
      </c>
    </row>
    <row r="17" spans="1:9" ht="13.5" thickBot="1" x14ac:dyDescent="0.25">
      <c r="A17" s="79"/>
      <c r="B17" s="4" t="s">
        <v>16</v>
      </c>
      <c r="C17" s="6">
        <v>107</v>
      </c>
      <c r="D17" s="15">
        <v>495.5</v>
      </c>
      <c r="E17" s="74"/>
      <c r="F17" s="79"/>
      <c r="G17" s="4" t="s">
        <v>16</v>
      </c>
      <c r="H17" s="6">
        <v>99</v>
      </c>
      <c r="I17" s="15">
        <v>445.5</v>
      </c>
    </row>
    <row r="18" spans="1:9" ht="13.5" thickBot="1" x14ac:dyDescent="0.25">
      <c r="A18" s="80"/>
      <c r="B18" s="7" t="s">
        <v>6</v>
      </c>
      <c r="C18" s="9">
        <v>550</v>
      </c>
      <c r="D18" s="16">
        <v>5124</v>
      </c>
      <c r="E18" s="74"/>
      <c r="F18" s="80"/>
      <c r="G18" s="7" t="s">
        <v>6</v>
      </c>
      <c r="H18" s="9">
        <v>469</v>
      </c>
      <c r="I18" s="16">
        <v>4258</v>
      </c>
    </row>
    <row r="19" spans="1:9" ht="13.5" thickBot="1" x14ac:dyDescent="0.25">
      <c r="A19" s="78" t="s">
        <v>21</v>
      </c>
      <c r="B19" s="4" t="s">
        <v>15</v>
      </c>
      <c r="C19" s="6">
        <v>726</v>
      </c>
      <c r="D19" s="15">
        <v>10473</v>
      </c>
      <c r="E19" s="74"/>
      <c r="F19" s="78" t="s">
        <v>21</v>
      </c>
      <c r="G19" s="4" t="s">
        <v>15</v>
      </c>
      <c r="H19" s="6">
        <v>723</v>
      </c>
      <c r="I19" s="15">
        <v>10477</v>
      </c>
    </row>
    <row r="20" spans="1:9" ht="13.5" thickBot="1" x14ac:dyDescent="0.25">
      <c r="A20" s="79"/>
      <c r="B20" s="4" t="s">
        <v>16</v>
      </c>
      <c r="C20" s="6">
        <v>165</v>
      </c>
      <c r="D20" s="15">
        <v>1416</v>
      </c>
      <c r="E20" s="74"/>
      <c r="F20" s="79"/>
      <c r="G20" s="4" t="s">
        <v>16</v>
      </c>
      <c r="H20" s="6">
        <v>163</v>
      </c>
      <c r="I20" s="15">
        <v>1460</v>
      </c>
    </row>
    <row r="21" spans="1:9" ht="13.5" thickBot="1" x14ac:dyDescent="0.25">
      <c r="A21" s="80"/>
      <c r="B21" s="7" t="s">
        <v>6</v>
      </c>
      <c r="C21" s="9">
        <v>891</v>
      </c>
      <c r="D21" s="16">
        <v>11889</v>
      </c>
      <c r="E21" s="74"/>
      <c r="F21" s="80"/>
      <c r="G21" s="7" t="s">
        <v>6</v>
      </c>
      <c r="H21" s="9">
        <v>886</v>
      </c>
      <c r="I21" s="16">
        <v>11937</v>
      </c>
    </row>
    <row r="22" spans="1:9" ht="13.5" thickBot="1" x14ac:dyDescent="0.25">
      <c r="A22" s="71" t="s">
        <v>6</v>
      </c>
      <c r="B22" s="73"/>
      <c r="C22" s="11">
        <v>7792</v>
      </c>
      <c r="D22" s="17">
        <v>88204.5</v>
      </c>
      <c r="E22" s="74"/>
      <c r="F22" s="78" t="s">
        <v>17</v>
      </c>
      <c r="G22" s="4" t="s">
        <v>22</v>
      </c>
      <c r="H22" s="6">
        <v>79</v>
      </c>
      <c r="I22" s="15">
        <v>0</v>
      </c>
    </row>
    <row r="23" spans="1:9" ht="13.5" thickBot="1" x14ac:dyDescent="0.25">
      <c r="E23" s="74"/>
      <c r="F23" s="80"/>
      <c r="G23" s="7" t="s">
        <v>6</v>
      </c>
      <c r="H23" s="9">
        <v>79</v>
      </c>
      <c r="I23" s="16">
        <v>0</v>
      </c>
    </row>
    <row r="24" spans="1:9" x14ac:dyDescent="0.2">
      <c r="E24" s="74"/>
      <c r="F24" s="71" t="s">
        <v>6</v>
      </c>
      <c r="G24" s="73"/>
      <c r="H24" s="11">
        <v>7809</v>
      </c>
      <c r="I24" s="17">
        <v>87474.5</v>
      </c>
    </row>
    <row r="25" spans="1:9" ht="12.75" customHeight="1" x14ac:dyDescent="0.2">
      <c r="A25" s="74"/>
      <c r="B25" s="74"/>
      <c r="C25" s="74"/>
      <c r="F25" s="74"/>
      <c r="G25" s="74"/>
      <c r="H25" s="74"/>
      <c r="I25" s="74"/>
    </row>
    <row r="26" spans="1:9" ht="18.75" customHeight="1" x14ac:dyDescent="0.2">
      <c r="A26" s="100" t="s">
        <v>23</v>
      </c>
      <c r="B26" s="100"/>
      <c r="C26" s="100"/>
      <c r="D26" s="100"/>
      <c r="E26" s="100"/>
      <c r="F26" s="100"/>
      <c r="G26" s="100"/>
      <c r="H26" s="100"/>
      <c r="I26" s="100"/>
    </row>
    <row r="27" spans="1:9" ht="12.75" customHeight="1" thickBot="1" x14ac:dyDescent="0.25">
      <c r="A27" s="74"/>
      <c r="B27" s="74"/>
      <c r="C27" s="74"/>
      <c r="F27" s="74"/>
      <c r="G27" s="74"/>
      <c r="H27" s="74"/>
      <c r="I27" s="74"/>
    </row>
    <row r="28" spans="1:9" ht="13.5" thickBot="1" x14ac:dyDescent="0.25">
      <c r="A28" s="77" t="s">
        <v>302</v>
      </c>
      <c r="B28" s="74"/>
      <c r="C28" s="3" t="s">
        <v>1</v>
      </c>
      <c r="D28" s="25" t="s">
        <v>2</v>
      </c>
      <c r="E28" s="74"/>
      <c r="F28" s="77" t="s">
        <v>303</v>
      </c>
      <c r="G28" s="74"/>
      <c r="H28" s="3" t="s">
        <v>1</v>
      </c>
      <c r="I28" s="25" t="s">
        <v>2</v>
      </c>
    </row>
    <row r="29" spans="1:9" ht="13.5" thickBot="1" x14ac:dyDescent="0.25">
      <c r="A29" s="78" t="s">
        <v>24</v>
      </c>
      <c r="B29" s="4" t="s">
        <v>19</v>
      </c>
      <c r="C29" s="6">
        <v>1505</v>
      </c>
      <c r="D29" s="15">
        <v>21788</v>
      </c>
      <c r="E29" s="74"/>
      <c r="F29" s="78" t="s">
        <v>24</v>
      </c>
      <c r="G29" s="4" t="s">
        <v>19</v>
      </c>
      <c r="H29" s="6">
        <v>1463</v>
      </c>
      <c r="I29" s="15">
        <v>21608</v>
      </c>
    </row>
    <row r="30" spans="1:9" ht="13.5" thickBot="1" x14ac:dyDescent="0.25">
      <c r="A30" s="80"/>
      <c r="B30" s="4" t="s">
        <v>13</v>
      </c>
      <c r="C30" s="6">
        <v>1142</v>
      </c>
      <c r="D30" s="15">
        <v>9023</v>
      </c>
      <c r="E30" s="74"/>
      <c r="F30" s="80"/>
      <c r="G30" s="4" t="s">
        <v>13</v>
      </c>
      <c r="H30" s="6">
        <v>1052</v>
      </c>
      <c r="I30" s="15">
        <v>8059.5</v>
      </c>
    </row>
    <row r="31" spans="1:9" ht="13.5" thickBot="1" x14ac:dyDescent="0.25">
      <c r="A31" s="4" t="s">
        <v>25</v>
      </c>
      <c r="B31" s="4" t="s">
        <v>13</v>
      </c>
      <c r="C31" s="6">
        <v>891</v>
      </c>
      <c r="D31" s="15">
        <v>11889</v>
      </c>
      <c r="E31" s="74"/>
      <c r="F31" s="4" t="s">
        <v>25</v>
      </c>
      <c r="G31" s="4" t="s">
        <v>13</v>
      </c>
      <c r="H31" s="6">
        <v>886</v>
      </c>
      <c r="I31" s="15">
        <v>11937</v>
      </c>
    </row>
    <row r="32" spans="1:9" ht="13.5" thickBot="1" x14ac:dyDescent="0.25">
      <c r="A32" s="78" t="s">
        <v>26</v>
      </c>
      <c r="B32" s="4" t="s">
        <v>19</v>
      </c>
      <c r="C32" s="6">
        <v>477</v>
      </c>
      <c r="D32" s="15">
        <v>7534</v>
      </c>
      <c r="E32" s="74"/>
      <c r="F32" s="78" t="s">
        <v>26</v>
      </c>
      <c r="G32" s="4" t="s">
        <v>19</v>
      </c>
      <c r="H32" s="6">
        <v>418</v>
      </c>
      <c r="I32" s="15">
        <v>6646</v>
      </c>
    </row>
    <row r="33" spans="1:9" ht="13.5" thickBot="1" x14ac:dyDescent="0.25">
      <c r="A33" s="80"/>
      <c r="B33" s="4" t="s">
        <v>13</v>
      </c>
      <c r="C33" s="6">
        <v>153</v>
      </c>
      <c r="D33" s="15">
        <v>1883.5</v>
      </c>
      <c r="E33" s="74"/>
      <c r="F33" s="80"/>
      <c r="G33" s="4" t="s">
        <v>13</v>
      </c>
      <c r="H33" s="6">
        <v>142</v>
      </c>
      <c r="I33" s="15">
        <v>1784.5</v>
      </c>
    </row>
    <row r="34" spans="1:9" ht="13.5" thickBot="1" x14ac:dyDescent="0.25">
      <c r="A34" s="78" t="s">
        <v>27</v>
      </c>
      <c r="B34" s="4" t="s">
        <v>19</v>
      </c>
      <c r="C34" s="6">
        <v>487</v>
      </c>
      <c r="D34" s="15">
        <v>7134</v>
      </c>
      <c r="E34" s="74"/>
      <c r="F34" s="78" t="s">
        <v>27</v>
      </c>
      <c r="G34" s="4" t="s">
        <v>19</v>
      </c>
      <c r="H34" s="6">
        <v>532</v>
      </c>
      <c r="I34" s="15">
        <v>7761</v>
      </c>
    </row>
    <row r="35" spans="1:9" ht="13.5" thickBot="1" x14ac:dyDescent="0.25">
      <c r="A35" s="80"/>
      <c r="B35" s="4" t="s">
        <v>13</v>
      </c>
      <c r="C35" s="6">
        <v>1131</v>
      </c>
      <c r="D35" s="15">
        <v>8749.5</v>
      </c>
      <c r="E35" s="74"/>
      <c r="F35" s="80"/>
      <c r="G35" s="4" t="s">
        <v>13</v>
      </c>
      <c r="H35" s="6">
        <v>1234</v>
      </c>
      <c r="I35" s="15">
        <v>9699.5</v>
      </c>
    </row>
    <row r="36" spans="1:9" ht="13.5" thickBot="1" x14ac:dyDescent="0.25">
      <c r="A36" s="4" t="s">
        <v>28</v>
      </c>
      <c r="B36" s="4" t="s">
        <v>13</v>
      </c>
      <c r="C36" s="6">
        <v>15</v>
      </c>
      <c r="D36" s="15">
        <v>182</v>
      </c>
      <c r="E36" s="74"/>
      <c r="F36" s="4" t="s">
        <v>28</v>
      </c>
      <c r="G36" s="4" t="s">
        <v>13</v>
      </c>
      <c r="H36" s="6">
        <v>7</v>
      </c>
      <c r="I36" s="15">
        <v>42</v>
      </c>
    </row>
    <row r="37" spans="1:9" ht="13.5" thickBot="1" x14ac:dyDescent="0.25">
      <c r="A37" s="4" t="s">
        <v>29</v>
      </c>
      <c r="B37" s="4" t="s">
        <v>13</v>
      </c>
      <c r="C37" s="6">
        <v>98</v>
      </c>
      <c r="D37" s="15">
        <v>1320</v>
      </c>
      <c r="E37" s="74"/>
      <c r="F37" s="4" t="s">
        <v>29</v>
      </c>
      <c r="G37" s="4" t="s">
        <v>13</v>
      </c>
      <c r="H37" s="6">
        <v>112</v>
      </c>
      <c r="I37" s="15">
        <v>1534.5</v>
      </c>
    </row>
    <row r="38" spans="1:9" ht="13.5" thickBot="1" x14ac:dyDescent="0.25">
      <c r="A38" s="78" t="s">
        <v>30</v>
      </c>
      <c r="B38" s="4" t="s">
        <v>19</v>
      </c>
      <c r="C38" s="6">
        <v>126</v>
      </c>
      <c r="D38" s="15">
        <v>1847</v>
      </c>
      <c r="E38" s="74"/>
      <c r="F38" s="78" t="s">
        <v>30</v>
      </c>
      <c r="G38" s="4" t="s">
        <v>19</v>
      </c>
      <c r="H38" s="6">
        <v>102</v>
      </c>
      <c r="I38" s="15">
        <v>1446</v>
      </c>
    </row>
    <row r="39" spans="1:9" ht="13.5" thickBot="1" x14ac:dyDescent="0.25">
      <c r="A39" s="80"/>
      <c r="B39" s="4" t="s">
        <v>13</v>
      </c>
      <c r="C39" s="6">
        <v>205</v>
      </c>
      <c r="D39" s="15">
        <v>1211.5</v>
      </c>
      <c r="E39" s="74"/>
      <c r="F39" s="80"/>
      <c r="G39" s="4" t="s">
        <v>13</v>
      </c>
      <c r="H39" s="6">
        <v>189</v>
      </c>
      <c r="I39" s="15">
        <v>1150</v>
      </c>
    </row>
    <row r="40" spans="1:9" ht="13.5" thickBot="1" x14ac:dyDescent="0.25">
      <c r="A40" s="78" t="s">
        <v>31</v>
      </c>
      <c r="B40" s="4" t="s">
        <v>19</v>
      </c>
      <c r="C40" s="6">
        <v>222</v>
      </c>
      <c r="D40" s="15">
        <v>2846</v>
      </c>
      <c r="E40" s="74"/>
      <c r="F40" s="78" t="s">
        <v>31</v>
      </c>
      <c r="G40" s="4" t="s">
        <v>19</v>
      </c>
      <c r="H40" s="6">
        <v>263</v>
      </c>
      <c r="I40" s="15">
        <v>3387</v>
      </c>
    </row>
    <row r="41" spans="1:9" ht="13.5" thickBot="1" x14ac:dyDescent="0.25">
      <c r="A41" s="80"/>
      <c r="B41" s="4" t="s">
        <v>13</v>
      </c>
      <c r="C41" s="6">
        <v>616</v>
      </c>
      <c r="D41" s="15">
        <v>5265</v>
      </c>
      <c r="E41" s="74"/>
      <c r="F41" s="79"/>
      <c r="G41" s="4" t="s">
        <v>13</v>
      </c>
      <c r="H41" s="6">
        <v>695</v>
      </c>
      <c r="I41" s="15">
        <v>6132.5</v>
      </c>
    </row>
    <row r="42" spans="1:9" ht="13.5" thickBot="1" x14ac:dyDescent="0.25">
      <c r="A42" s="78" t="s">
        <v>32</v>
      </c>
      <c r="B42" s="4" t="s">
        <v>19</v>
      </c>
      <c r="C42" s="6">
        <v>148</v>
      </c>
      <c r="D42" s="15">
        <v>2294</v>
      </c>
      <c r="E42" s="74"/>
      <c r="F42" s="80"/>
      <c r="G42" s="4" t="s">
        <v>17</v>
      </c>
      <c r="H42" s="6">
        <v>79</v>
      </c>
      <c r="I42" s="15">
        <v>0</v>
      </c>
    </row>
    <row r="43" spans="1:9" ht="13.5" thickBot="1" x14ac:dyDescent="0.25">
      <c r="A43" s="80"/>
      <c r="B43" s="4" t="s">
        <v>13</v>
      </c>
      <c r="C43" s="6">
        <v>550</v>
      </c>
      <c r="D43" s="15">
        <v>5124</v>
      </c>
      <c r="E43" s="74"/>
      <c r="F43" s="78" t="s">
        <v>32</v>
      </c>
      <c r="G43" s="4" t="s">
        <v>19</v>
      </c>
      <c r="H43" s="6">
        <v>129</v>
      </c>
      <c r="I43" s="15">
        <v>1891</v>
      </c>
    </row>
    <row r="44" spans="1:9" ht="13.5" thickBot="1" x14ac:dyDescent="0.25">
      <c r="A44" s="4" t="s">
        <v>33</v>
      </c>
      <c r="B44" s="4" t="s">
        <v>19</v>
      </c>
      <c r="C44" s="6">
        <v>26</v>
      </c>
      <c r="D44" s="15">
        <v>114</v>
      </c>
      <c r="E44" s="74"/>
      <c r="F44" s="80"/>
      <c r="G44" s="4" t="s">
        <v>13</v>
      </c>
      <c r="H44" s="6">
        <v>469</v>
      </c>
      <c r="I44" s="15">
        <v>4258</v>
      </c>
    </row>
    <row r="45" spans="1:9" ht="13.5" thickBot="1" x14ac:dyDescent="0.25">
      <c r="A45" s="71" t="s">
        <v>6</v>
      </c>
      <c r="B45" s="73"/>
      <c r="C45" s="11">
        <v>7792</v>
      </c>
      <c r="D45" s="17">
        <v>88204.5</v>
      </c>
      <c r="E45" s="74"/>
      <c r="F45" s="4" t="s">
        <v>33</v>
      </c>
      <c r="G45" s="4" t="s">
        <v>19</v>
      </c>
      <c r="H45" s="6">
        <v>37</v>
      </c>
      <c r="I45" s="15">
        <v>138</v>
      </c>
    </row>
    <row r="46" spans="1:9" ht="13.5" thickBot="1" x14ac:dyDescent="0.25">
      <c r="E46" s="74"/>
      <c r="F46" s="71" t="s">
        <v>6</v>
      </c>
      <c r="G46" s="73"/>
      <c r="H46" s="11">
        <v>7809</v>
      </c>
      <c r="I46" s="17">
        <v>87474.5</v>
      </c>
    </row>
    <row r="47" spans="1:9" ht="12.75" customHeight="1" x14ac:dyDescent="0.2">
      <c r="A47" s="74"/>
      <c r="B47" s="74"/>
      <c r="C47" s="74"/>
      <c r="F47" s="74"/>
      <c r="G47" s="74"/>
      <c r="H47" s="74"/>
      <c r="I47" s="74"/>
    </row>
    <row r="48" spans="1:9" ht="12.75" customHeight="1" x14ac:dyDescent="0.2">
      <c r="A48" s="74"/>
      <c r="B48" s="74"/>
      <c r="C48" s="74"/>
      <c r="F48" s="74"/>
      <c r="G48" s="74"/>
      <c r="H48" s="74"/>
      <c r="I48" s="74"/>
    </row>
    <row r="49" spans="1:9" x14ac:dyDescent="0.2">
      <c r="A49" s="81">
        <v>42649</v>
      </c>
      <c r="B49" s="74"/>
      <c r="C49" s="74"/>
      <c r="D49" s="74"/>
      <c r="E49" s="74"/>
      <c r="F49" s="82">
        <v>2</v>
      </c>
      <c r="G49" s="74"/>
      <c r="H49" s="74"/>
      <c r="I49" s="74"/>
    </row>
  </sheetData>
  <mergeCells count="45">
    <mergeCell ref="F46:G46"/>
    <mergeCell ref="A28:B28"/>
    <mergeCell ref="A29:A30"/>
    <mergeCell ref="F32:F33"/>
    <mergeCell ref="F34:F35"/>
    <mergeCell ref="F38:F39"/>
    <mergeCell ref="F40:F42"/>
    <mergeCell ref="F43:F44"/>
    <mergeCell ref="A32:A33"/>
    <mergeCell ref="A34:A35"/>
    <mergeCell ref="A25:C25"/>
    <mergeCell ref="A47:C47"/>
    <mergeCell ref="F47:I47"/>
    <mergeCell ref="F25:I25"/>
    <mergeCell ref="A27:C27"/>
    <mergeCell ref="F27:I27"/>
    <mergeCell ref="A38:A39"/>
    <mergeCell ref="A40:A41"/>
    <mergeCell ref="A42:A43"/>
    <mergeCell ref="A45:B45"/>
    <mergeCell ref="A26:I26"/>
    <mergeCell ref="E28:E46"/>
    <mergeCell ref="F28:G28"/>
    <mergeCell ref="F29:F30"/>
    <mergeCell ref="A48:C48"/>
    <mergeCell ref="F48:I48"/>
    <mergeCell ref="A49:E49"/>
    <mergeCell ref="F49:I49"/>
    <mergeCell ref="A1:E5"/>
    <mergeCell ref="F1:I5"/>
    <mergeCell ref="A7:I7"/>
    <mergeCell ref="E9:E24"/>
    <mergeCell ref="F9:G9"/>
    <mergeCell ref="F10:F12"/>
    <mergeCell ref="F13:F15"/>
    <mergeCell ref="F16:F18"/>
    <mergeCell ref="F19:F21"/>
    <mergeCell ref="F22:F23"/>
    <mergeCell ref="F24:G24"/>
    <mergeCell ref="A9:B9"/>
    <mergeCell ref="A10:A12"/>
    <mergeCell ref="A22:B22"/>
    <mergeCell ref="A13:A15"/>
    <mergeCell ref="A16:A18"/>
    <mergeCell ref="A19:A21"/>
  </mergeCells>
  <pageMargins left="0.7" right="0.7" top="0.75" bottom="0.75" header="0.3" footer="0.3"/>
  <pageSetup scale="70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3"/>
  <sheetViews>
    <sheetView workbookViewId="0">
      <selection activeCell="A7" sqref="A7:F7"/>
    </sheetView>
  </sheetViews>
  <sheetFormatPr defaultColWidth="9" defaultRowHeight="12.75" customHeight="1" x14ac:dyDescent="0.2"/>
  <cols>
    <col min="1" max="1" width="24.140625" bestFit="1" customWidth="1"/>
    <col min="2" max="3" width="15.140625" customWidth="1"/>
    <col min="4" max="6" width="15.140625" style="26" customWidth="1"/>
    <col min="7" max="7" width="11" bestFit="1" customWidth="1"/>
    <col min="8" max="8" width="5.85546875" bestFit="1" customWidth="1"/>
    <col min="9" max="9" width="11" bestFit="1" customWidth="1"/>
  </cols>
  <sheetData>
    <row r="1" spans="1:9" ht="21" customHeight="1" x14ac:dyDescent="0.2">
      <c r="A1" s="118"/>
      <c r="B1" s="118"/>
      <c r="C1" s="75" t="s">
        <v>300</v>
      </c>
      <c r="D1" s="74"/>
      <c r="E1" s="74"/>
      <c r="F1" s="74"/>
      <c r="G1" s="33"/>
      <c r="H1" s="33"/>
      <c r="I1" s="33"/>
    </row>
    <row r="2" spans="1:9" ht="21" customHeight="1" x14ac:dyDescent="0.2">
      <c r="A2" s="118"/>
      <c r="B2" s="118"/>
      <c r="C2" s="74"/>
      <c r="D2" s="74"/>
      <c r="E2" s="74"/>
      <c r="F2" s="74"/>
      <c r="G2" s="33"/>
      <c r="H2" s="33"/>
      <c r="I2" s="33"/>
    </row>
    <row r="3" spans="1:9" ht="21" customHeight="1" x14ac:dyDescent="0.2">
      <c r="A3" s="118"/>
      <c r="B3" s="118"/>
      <c r="C3" s="74"/>
      <c r="D3" s="74"/>
      <c r="E3" s="74"/>
      <c r="F3" s="74"/>
      <c r="G3" s="33"/>
      <c r="H3" s="33"/>
      <c r="I3" s="33"/>
    </row>
    <row r="4" spans="1:9" ht="21" customHeight="1" x14ac:dyDescent="0.2">
      <c r="A4" s="118"/>
      <c r="B4" s="118"/>
      <c r="C4" s="74"/>
      <c r="D4" s="74"/>
      <c r="E4" s="74"/>
      <c r="F4" s="74"/>
      <c r="G4" s="33"/>
      <c r="H4" s="33"/>
      <c r="I4" s="33"/>
    </row>
    <row r="5" spans="1:9" ht="21" customHeight="1" x14ac:dyDescent="0.2">
      <c r="A5" s="33"/>
      <c r="B5" s="33"/>
      <c r="C5" s="33"/>
      <c r="D5" s="44"/>
      <c r="E5" s="44"/>
      <c r="F5" s="44"/>
      <c r="G5" s="33"/>
      <c r="H5" s="33"/>
    </row>
    <row r="7" spans="1:9" ht="18.75" customHeight="1" x14ac:dyDescent="0.2">
      <c r="A7" s="99" t="s">
        <v>330</v>
      </c>
      <c r="B7" s="99"/>
      <c r="C7" s="99"/>
      <c r="D7" s="99"/>
      <c r="E7" s="99"/>
      <c r="F7" s="99"/>
      <c r="G7" s="33"/>
      <c r="H7" s="33"/>
      <c r="I7" s="33"/>
    </row>
    <row r="8" spans="1:9" ht="12.75" customHeight="1" thickBot="1" x14ac:dyDescent="0.25"/>
    <row r="9" spans="1:9" ht="13.5" thickBot="1" x14ac:dyDescent="0.25">
      <c r="A9" s="77" t="s">
        <v>303</v>
      </c>
      <c r="B9" s="119"/>
      <c r="C9" s="119"/>
      <c r="D9" s="25" t="s">
        <v>331</v>
      </c>
      <c r="E9" s="25" t="s">
        <v>332</v>
      </c>
      <c r="F9" s="45" t="s">
        <v>6</v>
      </c>
    </row>
    <row r="10" spans="1:9" ht="12.75" customHeight="1" thickBot="1" x14ac:dyDescent="0.25">
      <c r="A10" s="120" t="s">
        <v>24</v>
      </c>
      <c r="B10" s="120" t="s">
        <v>57</v>
      </c>
      <c r="C10" s="13" t="s">
        <v>104</v>
      </c>
      <c r="D10" s="15">
        <v>878</v>
      </c>
      <c r="E10" s="15">
        <v>247</v>
      </c>
      <c r="F10" s="17">
        <v>1125</v>
      </c>
    </row>
    <row r="11" spans="1:9" ht="12.75" customHeight="1" thickBot="1" x14ac:dyDescent="0.25">
      <c r="A11" s="79"/>
      <c r="B11" s="80"/>
      <c r="C11" s="7" t="s">
        <v>6</v>
      </c>
      <c r="D11" s="16">
        <v>878</v>
      </c>
      <c r="E11" s="16">
        <v>247</v>
      </c>
      <c r="F11" s="16">
        <v>1125</v>
      </c>
    </row>
    <row r="12" spans="1:9" ht="12.75" customHeight="1" thickBot="1" x14ac:dyDescent="0.25">
      <c r="A12" s="79"/>
      <c r="B12" s="120" t="s">
        <v>58</v>
      </c>
      <c r="C12" s="13" t="s">
        <v>333</v>
      </c>
      <c r="D12" s="15">
        <v>2063</v>
      </c>
      <c r="E12" s="15">
        <v>1287</v>
      </c>
      <c r="F12" s="17">
        <v>3350</v>
      </c>
    </row>
    <row r="13" spans="1:9" ht="12.75" customHeight="1" thickBot="1" x14ac:dyDescent="0.25">
      <c r="A13" s="79"/>
      <c r="B13" s="79"/>
      <c r="C13" s="13" t="s">
        <v>334</v>
      </c>
      <c r="D13" s="15">
        <v>252</v>
      </c>
      <c r="E13" s="39"/>
      <c r="F13" s="17">
        <v>252</v>
      </c>
    </row>
    <row r="14" spans="1:9" ht="12.75" customHeight="1" thickBot="1" x14ac:dyDescent="0.25">
      <c r="A14" s="79"/>
      <c r="B14" s="79"/>
      <c r="C14" s="13" t="s">
        <v>108</v>
      </c>
      <c r="D14" s="15">
        <v>75</v>
      </c>
      <c r="E14" s="39"/>
      <c r="F14" s="17">
        <v>75</v>
      </c>
    </row>
    <row r="15" spans="1:9" ht="12.75" customHeight="1" thickBot="1" x14ac:dyDescent="0.25">
      <c r="A15" s="79"/>
      <c r="B15" s="79"/>
      <c r="C15" s="13" t="s">
        <v>216</v>
      </c>
      <c r="D15" s="15">
        <v>18</v>
      </c>
      <c r="E15" s="15">
        <v>234</v>
      </c>
      <c r="F15" s="17">
        <v>252</v>
      </c>
    </row>
    <row r="16" spans="1:9" ht="12.75" customHeight="1" thickBot="1" x14ac:dyDescent="0.25">
      <c r="A16" s="79"/>
      <c r="B16" s="80"/>
      <c r="C16" s="7" t="s">
        <v>6</v>
      </c>
      <c r="D16" s="16">
        <v>2408</v>
      </c>
      <c r="E16" s="16">
        <v>1521</v>
      </c>
      <c r="F16" s="16">
        <v>3929</v>
      </c>
    </row>
    <row r="17" spans="1:6" ht="12.75" customHeight="1" thickBot="1" x14ac:dyDescent="0.25">
      <c r="A17" s="79"/>
      <c r="B17" s="120" t="s">
        <v>59</v>
      </c>
      <c r="C17" s="13" t="s">
        <v>109</v>
      </c>
      <c r="D17" s="15">
        <v>965</v>
      </c>
      <c r="E17" s="15">
        <v>661</v>
      </c>
      <c r="F17" s="17">
        <v>1626</v>
      </c>
    </row>
    <row r="18" spans="1:6" ht="12.75" customHeight="1" thickBot="1" x14ac:dyDescent="0.25">
      <c r="A18" s="79"/>
      <c r="B18" s="80"/>
      <c r="C18" s="7" t="s">
        <v>6</v>
      </c>
      <c r="D18" s="16">
        <v>965</v>
      </c>
      <c r="E18" s="16">
        <v>661</v>
      </c>
      <c r="F18" s="16">
        <v>1626</v>
      </c>
    </row>
    <row r="19" spans="1:6" ht="12.75" customHeight="1" thickBot="1" x14ac:dyDescent="0.25">
      <c r="A19" s="79"/>
      <c r="B19" s="120" t="s">
        <v>60</v>
      </c>
      <c r="C19" s="13" t="s">
        <v>224</v>
      </c>
      <c r="D19" s="15">
        <v>3532</v>
      </c>
      <c r="E19" s="15">
        <v>2134</v>
      </c>
      <c r="F19" s="17">
        <v>5666</v>
      </c>
    </row>
    <row r="20" spans="1:6" ht="12.75" customHeight="1" thickBot="1" x14ac:dyDescent="0.25">
      <c r="A20" s="79"/>
      <c r="B20" s="80"/>
      <c r="C20" s="7" t="s">
        <v>6</v>
      </c>
      <c r="D20" s="16">
        <v>3532</v>
      </c>
      <c r="E20" s="16">
        <v>2134</v>
      </c>
      <c r="F20" s="16">
        <v>5666</v>
      </c>
    </row>
    <row r="21" spans="1:6" ht="12.75" customHeight="1" thickBot="1" x14ac:dyDescent="0.25">
      <c r="A21" s="79"/>
      <c r="B21" s="120" t="s">
        <v>62</v>
      </c>
      <c r="C21" s="13" t="s">
        <v>62</v>
      </c>
      <c r="D21" s="15">
        <v>4564</v>
      </c>
      <c r="E21" s="15">
        <v>1714</v>
      </c>
      <c r="F21" s="17">
        <v>6278</v>
      </c>
    </row>
    <row r="22" spans="1:6" ht="12.75" customHeight="1" thickBot="1" x14ac:dyDescent="0.25">
      <c r="A22" s="79"/>
      <c r="B22" s="79"/>
      <c r="C22" s="13" t="s">
        <v>335</v>
      </c>
      <c r="D22" s="15">
        <v>258</v>
      </c>
      <c r="E22" s="39"/>
      <c r="F22" s="17">
        <v>258</v>
      </c>
    </row>
    <row r="23" spans="1:6" ht="12.75" customHeight="1" thickBot="1" x14ac:dyDescent="0.25">
      <c r="A23" s="79"/>
      <c r="B23" s="80"/>
      <c r="C23" s="7" t="s">
        <v>6</v>
      </c>
      <c r="D23" s="16">
        <v>4822</v>
      </c>
      <c r="E23" s="16">
        <v>1714</v>
      </c>
      <c r="F23" s="16">
        <v>6536</v>
      </c>
    </row>
    <row r="24" spans="1:6" ht="12.75" customHeight="1" thickBot="1" x14ac:dyDescent="0.25">
      <c r="A24" s="80"/>
      <c r="B24" s="110" t="s">
        <v>6</v>
      </c>
      <c r="C24" s="111"/>
      <c r="D24" s="16">
        <v>12605</v>
      </c>
      <c r="E24" s="16">
        <v>6277</v>
      </c>
      <c r="F24" s="16">
        <v>18882</v>
      </c>
    </row>
    <row r="25" spans="1:6" ht="12.75" customHeight="1" thickBot="1" x14ac:dyDescent="0.25">
      <c r="A25" s="120" t="s">
        <v>27</v>
      </c>
      <c r="B25" s="120" t="s">
        <v>65</v>
      </c>
      <c r="C25" s="13" t="s">
        <v>336</v>
      </c>
      <c r="D25" s="15">
        <v>4805</v>
      </c>
      <c r="E25" s="15">
        <v>647</v>
      </c>
      <c r="F25" s="17">
        <v>5452</v>
      </c>
    </row>
    <row r="26" spans="1:6" ht="12.75" customHeight="1" thickBot="1" x14ac:dyDescent="0.25">
      <c r="A26" s="79"/>
      <c r="B26" s="80"/>
      <c r="C26" s="7" t="s">
        <v>6</v>
      </c>
      <c r="D26" s="16">
        <v>4805</v>
      </c>
      <c r="E26" s="16">
        <v>647</v>
      </c>
      <c r="F26" s="16">
        <v>5452</v>
      </c>
    </row>
    <row r="27" spans="1:6" ht="12.75" customHeight="1" thickBot="1" x14ac:dyDescent="0.25">
      <c r="A27" s="79"/>
      <c r="B27" s="120" t="s">
        <v>66</v>
      </c>
      <c r="C27" s="13" t="s">
        <v>66</v>
      </c>
      <c r="D27" s="15">
        <v>821</v>
      </c>
      <c r="E27" s="15">
        <v>612</v>
      </c>
      <c r="F27" s="17">
        <v>1433</v>
      </c>
    </row>
    <row r="28" spans="1:6" ht="12.75" customHeight="1" thickBot="1" x14ac:dyDescent="0.25">
      <c r="A28" s="79"/>
      <c r="B28" s="80"/>
      <c r="C28" s="7" t="s">
        <v>6</v>
      </c>
      <c r="D28" s="16">
        <v>821</v>
      </c>
      <c r="E28" s="16">
        <v>612</v>
      </c>
      <c r="F28" s="16">
        <v>1433</v>
      </c>
    </row>
    <row r="29" spans="1:6" ht="12.75" customHeight="1" thickBot="1" x14ac:dyDescent="0.25">
      <c r="A29" s="79"/>
      <c r="B29" s="120" t="s">
        <v>67</v>
      </c>
      <c r="C29" s="13" t="s">
        <v>67</v>
      </c>
      <c r="D29" s="15">
        <v>2034</v>
      </c>
      <c r="E29" s="15">
        <v>543</v>
      </c>
      <c r="F29" s="17">
        <v>2577</v>
      </c>
    </row>
    <row r="30" spans="1:6" ht="12.75" customHeight="1" thickBot="1" x14ac:dyDescent="0.25">
      <c r="A30" s="79"/>
      <c r="B30" s="80"/>
      <c r="C30" s="7" t="s">
        <v>6</v>
      </c>
      <c r="D30" s="16">
        <v>2034</v>
      </c>
      <c r="E30" s="16">
        <v>543</v>
      </c>
      <c r="F30" s="16">
        <v>2577</v>
      </c>
    </row>
    <row r="31" spans="1:6" ht="12.75" customHeight="1" thickBot="1" x14ac:dyDescent="0.25">
      <c r="A31" s="79"/>
      <c r="B31" s="120" t="s">
        <v>68</v>
      </c>
      <c r="C31" s="13" t="s">
        <v>120</v>
      </c>
      <c r="D31" s="15">
        <v>5094</v>
      </c>
      <c r="E31" s="15">
        <v>3982.5</v>
      </c>
      <c r="F31" s="17">
        <v>9076.5</v>
      </c>
    </row>
    <row r="32" spans="1:6" ht="12.75" customHeight="1" thickBot="1" x14ac:dyDescent="0.25">
      <c r="A32" s="79"/>
      <c r="B32" s="79"/>
      <c r="C32" s="13" t="s">
        <v>337</v>
      </c>
      <c r="D32" s="39"/>
      <c r="E32" s="15">
        <v>570</v>
      </c>
      <c r="F32" s="17">
        <v>570</v>
      </c>
    </row>
    <row r="33" spans="1:6" ht="12.75" customHeight="1" thickBot="1" x14ac:dyDescent="0.25">
      <c r="A33" s="79"/>
      <c r="B33" s="80"/>
      <c r="C33" s="7" t="s">
        <v>6</v>
      </c>
      <c r="D33" s="16">
        <v>5094</v>
      </c>
      <c r="E33" s="16">
        <v>4552.5</v>
      </c>
      <c r="F33" s="16">
        <v>9646.5</v>
      </c>
    </row>
    <row r="34" spans="1:6" ht="12.75" customHeight="1" thickBot="1" x14ac:dyDescent="0.25">
      <c r="A34" s="79"/>
      <c r="B34" s="120" t="s">
        <v>69</v>
      </c>
      <c r="C34" s="13" t="s">
        <v>338</v>
      </c>
      <c r="D34" s="39"/>
      <c r="E34" s="15">
        <v>216</v>
      </c>
      <c r="F34" s="17">
        <v>216</v>
      </c>
    </row>
    <row r="35" spans="1:6" ht="12.75" customHeight="1" thickBot="1" x14ac:dyDescent="0.25">
      <c r="A35" s="79"/>
      <c r="B35" s="80"/>
      <c r="C35" s="7" t="s">
        <v>6</v>
      </c>
      <c r="D35" s="40"/>
      <c r="E35" s="16">
        <v>216</v>
      </c>
      <c r="F35" s="16">
        <v>216</v>
      </c>
    </row>
    <row r="36" spans="1:6" ht="12.75" customHeight="1" thickBot="1" x14ac:dyDescent="0.25">
      <c r="A36" s="79"/>
      <c r="B36" s="120" t="s">
        <v>70</v>
      </c>
      <c r="C36" s="13" t="s">
        <v>70</v>
      </c>
      <c r="D36" s="15">
        <v>75</v>
      </c>
      <c r="E36" s="15">
        <v>171</v>
      </c>
      <c r="F36" s="17">
        <v>246</v>
      </c>
    </row>
    <row r="37" spans="1:6" ht="12.75" customHeight="1" thickBot="1" x14ac:dyDescent="0.25">
      <c r="A37" s="79"/>
      <c r="B37" s="80"/>
      <c r="C37" s="7" t="s">
        <v>6</v>
      </c>
      <c r="D37" s="16">
        <v>75</v>
      </c>
      <c r="E37" s="16">
        <v>171</v>
      </c>
      <c r="F37" s="16">
        <v>246</v>
      </c>
    </row>
    <row r="38" spans="1:6" ht="12.75" customHeight="1" thickBot="1" x14ac:dyDescent="0.25">
      <c r="A38" s="79"/>
      <c r="B38" s="120" t="s">
        <v>71</v>
      </c>
      <c r="C38" s="13" t="s">
        <v>71</v>
      </c>
      <c r="D38" s="15">
        <v>2260</v>
      </c>
      <c r="E38" s="15">
        <v>462</v>
      </c>
      <c r="F38" s="17">
        <v>2722</v>
      </c>
    </row>
    <row r="39" spans="1:6" ht="12.75" customHeight="1" thickBot="1" x14ac:dyDescent="0.25">
      <c r="A39" s="79"/>
      <c r="B39" s="80"/>
      <c r="C39" s="7" t="s">
        <v>6</v>
      </c>
      <c r="D39" s="16">
        <v>2260</v>
      </c>
      <c r="E39" s="16">
        <v>462</v>
      </c>
      <c r="F39" s="16">
        <v>2722</v>
      </c>
    </row>
    <row r="40" spans="1:6" ht="12.75" customHeight="1" thickBot="1" x14ac:dyDescent="0.25">
      <c r="A40" s="80"/>
      <c r="B40" s="110" t="s">
        <v>6</v>
      </c>
      <c r="C40" s="111"/>
      <c r="D40" s="16">
        <v>15089</v>
      </c>
      <c r="E40" s="16">
        <v>7203.5</v>
      </c>
      <c r="F40" s="16">
        <v>22292.5</v>
      </c>
    </row>
    <row r="41" spans="1:6" ht="12.75" customHeight="1" thickBot="1" x14ac:dyDescent="0.25">
      <c r="A41" s="120" t="s">
        <v>339</v>
      </c>
      <c r="B41" s="120" t="s">
        <v>73</v>
      </c>
      <c r="C41" s="13" t="s">
        <v>340</v>
      </c>
      <c r="D41" s="15">
        <v>436</v>
      </c>
      <c r="E41" s="39"/>
      <c r="F41" s="17">
        <v>436</v>
      </c>
    </row>
    <row r="42" spans="1:6" ht="12.75" customHeight="1" thickBot="1" x14ac:dyDescent="0.25">
      <c r="A42" s="79"/>
      <c r="B42" s="79"/>
      <c r="C42" s="13" t="s">
        <v>125</v>
      </c>
      <c r="D42" s="15">
        <v>603</v>
      </c>
      <c r="E42" s="15">
        <v>84</v>
      </c>
      <c r="F42" s="17">
        <v>687</v>
      </c>
    </row>
    <row r="43" spans="1:6" ht="12.75" customHeight="1" thickBot="1" x14ac:dyDescent="0.25">
      <c r="A43" s="79"/>
      <c r="B43" s="79"/>
      <c r="C43" s="13" t="s">
        <v>341</v>
      </c>
      <c r="D43" s="15">
        <v>525</v>
      </c>
      <c r="E43" s="15">
        <v>6</v>
      </c>
      <c r="F43" s="17">
        <v>531</v>
      </c>
    </row>
    <row r="44" spans="1:6" ht="12.75" customHeight="1" thickBot="1" x14ac:dyDescent="0.25">
      <c r="A44" s="79"/>
      <c r="B44" s="79"/>
      <c r="C44" s="13" t="s">
        <v>127</v>
      </c>
      <c r="D44" s="15">
        <v>1215</v>
      </c>
      <c r="E44" s="15">
        <v>0</v>
      </c>
      <c r="F44" s="17">
        <v>1215</v>
      </c>
    </row>
    <row r="45" spans="1:6" ht="12.75" customHeight="1" thickBot="1" x14ac:dyDescent="0.25">
      <c r="A45" s="79"/>
      <c r="B45" s="79"/>
      <c r="C45" s="13" t="s">
        <v>342</v>
      </c>
      <c r="D45" s="15">
        <v>225</v>
      </c>
      <c r="E45" s="39"/>
      <c r="F45" s="17">
        <v>225</v>
      </c>
    </row>
    <row r="46" spans="1:6" ht="12.75" customHeight="1" thickBot="1" x14ac:dyDescent="0.25">
      <c r="A46" s="79"/>
      <c r="B46" s="79"/>
      <c r="C46" s="13" t="s">
        <v>343</v>
      </c>
      <c r="D46" s="15">
        <v>394</v>
      </c>
      <c r="E46" s="39"/>
      <c r="F46" s="17">
        <v>394</v>
      </c>
    </row>
    <row r="47" spans="1:6" ht="12.75" customHeight="1" thickBot="1" x14ac:dyDescent="0.25">
      <c r="A47" s="79"/>
      <c r="B47" s="80"/>
      <c r="C47" s="7" t="s">
        <v>6</v>
      </c>
      <c r="D47" s="16">
        <v>3398</v>
      </c>
      <c r="E47" s="16">
        <v>90</v>
      </c>
      <c r="F47" s="16">
        <v>3488</v>
      </c>
    </row>
    <row r="48" spans="1:6" ht="12.75" customHeight="1" thickBot="1" x14ac:dyDescent="0.25">
      <c r="A48" s="79"/>
      <c r="B48" s="120" t="s">
        <v>75</v>
      </c>
      <c r="C48" s="13" t="s">
        <v>75</v>
      </c>
      <c r="D48" s="15">
        <v>1571</v>
      </c>
      <c r="E48" s="15">
        <v>942</v>
      </c>
      <c r="F48" s="17">
        <v>2513</v>
      </c>
    </row>
    <row r="49" spans="1:6" ht="12.75" customHeight="1" thickBot="1" x14ac:dyDescent="0.25">
      <c r="A49" s="79"/>
      <c r="B49" s="80"/>
      <c r="C49" s="7" t="s">
        <v>6</v>
      </c>
      <c r="D49" s="16">
        <v>1571</v>
      </c>
      <c r="E49" s="16">
        <v>942</v>
      </c>
      <c r="F49" s="16">
        <v>2513</v>
      </c>
    </row>
    <row r="50" spans="1:6" ht="12.75" customHeight="1" thickBot="1" x14ac:dyDescent="0.25">
      <c r="A50" s="79"/>
      <c r="B50" s="120" t="s">
        <v>76</v>
      </c>
      <c r="C50" s="13" t="s">
        <v>135</v>
      </c>
      <c r="D50" s="15">
        <v>276</v>
      </c>
      <c r="E50" s="39"/>
      <c r="F50" s="17">
        <v>276</v>
      </c>
    </row>
    <row r="51" spans="1:6" ht="12.75" customHeight="1" thickBot="1" x14ac:dyDescent="0.25">
      <c r="A51" s="79"/>
      <c r="B51" s="79"/>
      <c r="C51" s="13" t="s">
        <v>313</v>
      </c>
      <c r="D51" s="15">
        <v>231</v>
      </c>
      <c r="E51" s="39"/>
      <c r="F51" s="17">
        <v>231</v>
      </c>
    </row>
    <row r="52" spans="1:6" ht="12.75" customHeight="1" thickBot="1" x14ac:dyDescent="0.25">
      <c r="A52" s="79"/>
      <c r="B52" s="79"/>
      <c r="C52" s="13" t="s">
        <v>76</v>
      </c>
      <c r="D52" s="15">
        <v>789</v>
      </c>
      <c r="E52" s="39"/>
      <c r="F52" s="17">
        <v>789</v>
      </c>
    </row>
    <row r="53" spans="1:6" ht="13.5" thickBot="1" x14ac:dyDescent="0.25">
      <c r="A53" s="79"/>
      <c r="B53" s="80"/>
      <c r="C53" s="7" t="s">
        <v>6</v>
      </c>
      <c r="D53" s="16">
        <v>1296</v>
      </c>
      <c r="E53" s="40"/>
      <c r="F53" s="16">
        <v>1296</v>
      </c>
    </row>
    <row r="54" spans="1:6" ht="13.5" thickBot="1" x14ac:dyDescent="0.25">
      <c r="A54" s="80"/>
      <c r="B54" s="110" t="s">
        <v>6</v>
      </c>
      <c r="C54" s="111"/>
      <c r="D54" s="16">
        <v>6265</v>
      </c>
      <c r="E54" s="16">
        <v>1032</v>
      </c>
      <c r="F54" s="16">
        <v>7297</v>
      </c>
    </row>
    <row r="55" spans="1:6" ht="13.5" thickBot="1" x14ac:dyDescent="0.25">
      <c r="A55" s="120" t="s">
        <v>31</v>
      </c>
      <c r="B55" s="120" t="s">
        <v>78</v>
      </c>
      <c r="C55" s="13" t="s">
        <v>78</v>
      </c>
      <c r="D55" s="15">
        <v>111</v>
      </c>
      <c r="E55" s="15">
        <v>808</v>
      </c>
      <c r="F55" s="17">
        <v>919</v>
      </c>
    </row>
    <row r="56" spans="1:6" ht="13.5" thickBot="1" x14ac:dyDescent="0.25">
      <c r="A56" s="79"/>
      <c r="B56" s="80"/>
      <c r="C56" s="7" t="s">
        <v>6</v>
      </c>
      <c r="D56" s="16">
        <v>111</v>
      </c>
      <c r="E56" s="16">
        <v>808</v>
      </c>
      <c r="F56" s="16">
        <v>919</v>
      </c>
    </row>
    <row r="57" spans="1:6" ht="13.5" thickBot="1" x14ac:dyDescent="0.25">
      <c r="A57" s="79"/>
      <c r="B57" s="120" t="s">
        <v>79</v>
      </c>
      <c r="C57" s="13" t="s">
        <v>79</v>
      </c>
      <c r="D57" s="15">
        <v>669</v>
      </c>
      <c r="E57" s="15">
        <v>1021</v>
      </c>
      <c r="F57" s="17">
        <v>1690</v>
      </c>
    </row>
    <row r="58" spans="1:6" ht="13.5" thickBot="1" x14ac:dyDescent="0.25">
      <c r="A58" s="79"/>
      <c r="B58" s="80"/>
      <c r="C58" s="7" t="s">
        <v>6</v>
      </c>
      <c r="D58" s="16">
        <v>669</v>
      </c>
      <c r="E58" s="16">
        <v>1021</v>
      </c>
      <c r="F58" s="16">
        <v>1690</v>
      </c>
    </row>
    <row r="59" spans="1:6" ht="13.5" thickBot="1" x14ac:dyDescent="0.25">
      <c r="A59" s="79"/>
      <c r="B59" s="120" t="s">
        <v>80</v>
      </c>
      <c r="C59" s="13" t="s">
        <v>136</v>
      </c>
      <c r="D59" s="15">
        <v>411</v>
      </c>
      <c r="E59" s="39"/>
      <c r="F59" s="17">
        <v>411</v>
      </c>
    </row>
    <row r="60" spans="1:6" ht="13.5" thickBot="1" x14ac:dyDescent="0.25">
      <c r="A60" s="79"/>
      <c r="B60" s="79"/>
      <c r="C60" s="13" t="s">
        <v>344</v>
      </c>
      <c r="D60" s="15">
        <v>642</v>
      </c>
      <c r="E60" s="15">
        <v>1914</v>
      </c>
      <c r="F60" s="17">
        <v>2556</v>
      </c>
    </row>
    <row r="61" spans="1:6" ht="13.5" thickBot="1" x14ac:dyDescent="0.25">
      <c r="A61" s="79"/>
      <c r="B61" s="79"/>
      <c r="C61" s="13" t="s">
        <v>345</v>
      </c>
      <c r="D61" s="15">
        <v>153</v>
      </c>
      <c r="E61" s="15">
        <v>588</v>
      </c>
      <c r="F61" s="17">
        <v>741</v>
      </c>
    </row>
    <row r="62" spans="1:6" ht="13.5" thickBot="1" x14ac:dyDescent="0.25">
      <c r="A62" s="79"/>
      <c r="B62" s="79"/>
      <c r="C62" s="13" t="s">
        <v>346</v>
      </c>
      <c r="D62" s="15">
        <v>303</v>
      </c>
      <c r="E62" s="15">
        <v>288</v>
      </c>
      <c r="F62" s="17">
        <v>591</v>
      </c>
    </row>
    <row r="63" spans="1:6" ht="13.5" thickBot="1" x14ac:dyDescent="0.25">
      <c r="A63" s="79"/>
      <c r="B63" s="79"/>
      <c r="C63" s="13" t="s">
        <v>347</v>
      </c>
      <c r="D63" s="15">
        <v>180</v>
      </c>
      <c r="E63" s="15">
        <v>573</v>
      </c>
      <c r="F63" s="17">
        <v>753</v>
      </c>
    </row>
    <row r="64" spans="1:6" ht="13.5" thickBot="1" x14ac:dyDescent="0.25">
      <c r="A64" s="79"/>
      <c r="B64" s="79"/>
      <c r="C64" s="13" t="s">
        <v>348</v>
      </c>
      <c r="D64" s="15">
        <v>51</v>
      </c>
      <c r="E64" s="15">
        <v>368</v>
      </c>
      <c r="F64" s="17">
        <v>419</v>
      </c>
    </row>
    <row r="65" spans="1:6" ht="13.5" thickBot="1" x14ac:dyDescent="0.25">
      <c r="A65" s="79"/>
      <c r="B65" s="79"/>
      <c r="C65" s="13" t="s">
        <v>349</v>
      </c>
      <c r="D65" s="15">
        <v>24</v>
      </c>
      <c r="E65" s="15">
        <v>24</v>
      </c>
      <c r="F65" s="17">
        <v>48</v>
      </c>
    </row>
    <row r="66" spans="1:6" ht="13.5" thickBot="1" x14ac:dyDescent="0.25">
      <c r="A66" s="79"/>
      <c r="B66" s="80"/>
      <c r="C66" s="7" t="s">
        <v>6</v>
      </c>
      <c r="D66" s="16">
        <v>1764</v>
      </c>
      <c r="E66" s="16">
        <v>3755</v>
      </c>
      <c r="F66" s="16">
        <v>5519</v>
      </c>
    </row>
    <row r="67" spans="1:6" ht="13.5" thickBot="1" x14ac:dyDescent="0.25">
      <c r="A67" s="79"/>
      <c r="B67" s="120" t="s">
        <v>350</v>
      </c>
      <c r="C67" s="13" t="s">
        <v>351</v>
      </c>
      <c r="D67" s="15">
        <v>669</v>
      </c>
      <c r="E67" s="39"/>
      <c r="F67" s="17">
        <v>669</v>
      </c>
    </row>
    <row r="68" spans="1:6" ht="13.5" thickBot="1" x14ac:dyDescent="0.25">
      <c r="A68" s="79"/>
      <c r="B68" s="80"/>
      <c r="C68" s="7" t="s">
        <v>6</v>
      </c>
      <c r="D68" s="16">
        <v>669</v>
      </c>
      <c r="E68" s="40"/>
      <c r="F68" s="16">
        <v>669</v>
      </c>
    </row>
    <row r="69" spans="1:6" ht="13.5" thickBot="1" x14ac:dyDescent="0.25">
      <c r="A69" s="80"/>
      <c r="B69" s="110" t="s">
        <v>6</v>
      </c>
      <c r="C69" s="111"/>
      <c r="D69" s="16">
        <v>3213</v>
      </c>
      <c r="E69" s="16">
        <v>5584</v>
      </c>
      <c r="F69" s="16">
        <v>8797</v>
      </c>
    </row>
    <row r="70" spans="1:6" ht="13.5" thickBot="1" x14ac:dyDescent="0.25">
      <c r="A70" s="120" t="s">
        <v>26</v>
      </c>
      <c r="B70" s="120" t="s">
        <v>64</v>
      </c>
      <c r="C70" s="13" t="s">
        <v>64</v>
      </c>
      <c r="D70" s="15">
        <v>5066</v>
      </c>
      <c r="E70" s="15">
        <v>1235</v>
      </c>
      <c r="F70" s="17">
        <v>6301</v>
      </c>
    </row>
    <row r="71" spans="1:6" ht="13.5" thickBot="1" x14ac:dyDescent="0.25">
      <c r="A71" s="79"/>
      <c r="B71" s="79"/>
      <c r="C71" s="13" t="s">
        <v>352</v>
      </c>
      <c r="D71" s="15">
        <v>255</v>
      </c>
      <c r="E71" s="39"/>
      <c r="F71" s="17">
        <v>255</v>
      </c>
    </row>
    <row r="72" spans="1:6" ht="13.5" thickBot="1" x14ac:dyDescent="0.25">
      <c r="A72" s="79"/>
      <c r="B72" s="79"/>
      <c r="C72" s="13" t="s">
        <v>353</v>
      </c>
      <c r="D72" s="15">
        <v>6</v>
      </c>
      <c r="E72" s="15">
        <v>165</v>
      </c>
      <c r="F72" s="17">
        <v>171</v>
      </c>
    </row>
    <row r="73" spans="1:6" ht="13.5" thickBot="1" x14ac:dyDescent="0.25">
      <c r="A73" s="79"/>
      <c r="B73" s="80"/>
      <c r="C73" s="7" t="s">
        <v>6</v>
      </c>
      <c r="D73" s="16">
        <v>5327</v>
      </c>
      <c r="E73" s="16">
        <v>1400</v>
      </c>
      <c r="F73" s="16">
        <v>6727</v>
      </c>
    </row>
    <row r="74" spans="1:6" ht="13.5" thickBot="1" x14ac:dyDescent="0.25">
      <c r="A74" s="80"/>
      <c r="B74" s="110" t="s">
        <v>6</v>
      </c>
      <c r="C74" s="111"/>
      <c r="D74" s="16">
        <v>5327</v>
      </c>
      <c r="E74" s="16">
        <v>1400</v>
      </c>
      <c r="F74" s="16">
        <v>6727</v>
      </c>
    </row>
    <row r="75" spans="1:6" ht="13.5" thickBot="1" x14ac:dyDescent="0.25">
      <c r="A75" s="120" t="s">
        <v>25</v>
      </c>
      <c r="B75" s="120" t="s">
        <v>63</v>
      </c>
      <c r="C75" s="13" t="s">
        <v>63</v>
      </c>
      <c r="D75" s="15">
        <v>10567</v>
      </c>
      <c r="E75" s="15">
        <v>1373</v>
      </c>
      <c r="F75" s="17">
        <v>11940</v>
      </c>
    </row>
    <row r="76" spans="1:6" ht="13.5" thickBot="1" x14ac:dyDescent="0.25">
      <c r="A76" s="79"/>
      <c r="B76" s="79"/>
      <c r="C76" s="13" t="s">
        <v>354</v>
      </c>
      <c r="D76" s="39"/>
      <c r="E76" s="15">
        <v>2</v>
      </c>
      <c r="F76" s="17">
        <v>2</v>
      </c>
    </row>
    <row r="77" spans="1:6" ht="13.5" thickBot="1" x14ac:dyDescent="0.25">
      <c r="A77" s="79"/>
      <c r="B77" s="80"/>
      <c r="C77" s="7" t="s">
        <v>6</v>
      </c>
      <c r="D77" s="16">
        <v>10567</v>
      </c>
      <c r="E77" s="16">
        <v>1375</v>
      </c>
      <c r="F77" s="16">
        <v>11942</v>
      </c>
    </row>
    <row r="78" spans="1:6" ht="13.5" thickBot="1" x14ac:dyDescent="0.25">
      <c r="A78" s="80"/>
      <c r="B78" s="110" t="s">
        <v>6</v>
      </c>
      <c r="C78" s="111"/>
      <c r="D78" s="16">
        <v>10567</v>
      </c>
      <c r="E78" s="16">
        <v>1375</v>
      </c>
      <c r="F78" s="16">
        <v>11942</v>
      </c>
    </row>
    <row r="79" spans="1:6" ht="13.5" thickBot="1" x14ac:dyDescent="0.25">
      <c r="A79" s="120" t="s">
        <v>29</v>
      </c>
      <c r="B79" s="120" t="s">
        <v>72</v>
      </c>
      <c r="C79" s="13" t="s">
        <v>355</v>
      </c>
      <c r="D79" s="15">
        <v>237</v>
      </c>
      <c r="E79" s="15">
        <v>552</v>
      </c>
      <c r="F79" s="17">
        <v>789</v>
      </c>
    </row>
    <row r="80" spans="1:6" ht="13.5" thickBot="1" x14ac:dyDescent="0.25">
      <c r="A80" s="79"/>
      <c r="B80" s="79"/>
      <c r="C80" s="13" t="s">
        <v>356</v>
      </c>
      <c r="D80" s="39"/>
      <c r="E80" s="15">
        <v>676.5</v>
      </c>
      <c r="F80" s="17">
        <v>676.5</v>
      </c>
    </row>
    <row r="81" spans="1:6" ht="13.5" thickBot="1" x14ac:dyDescent="0.25">
      <c r="A81" s="79"/>
      <c r="B81" s="80"/>
      <c r="C81" s="7" t="s">
        <v>6</v>
      </c>
      <c r="D81" s="16">
        <v>237</v>
      </c>
      <c r="E81" s="16">
        <v>1228.5</v>
      </c>
      <c r="F81" s="16">
        <v>1465.5</v>
      </c>
    </row>
    <row r="82" spans="1:6" ht="13.5" thickBot="1" x14ac:dyDescent="0.25">
      <c r="A82" s="80"/>
      <c r="B82" s="110" t="s">
        <v>6</v>
      </c>
      <c r="C82" s="111"/>
      <c r="D82" s="16">
        <v>237</v>
      </c>
      <c r="E82" s="16">
        <v>1228.5</v>
      </c>
      <c r="F82" s="16">
        <v>1465.5</v>
      </c>
    </row>
    <row r="83" spans="1:6" ht="13.5" thickBot="1" x14ac:dyDescent="0.25">
      <c r="A83" s="120" t="s">
        <v>32</v>
      </c>
      <c r="B83" s="120" t="s">
        <v>81</v>
      </c>
      <c r="C83" s="13" t="s">
        <v>357</v>
      </c>
      <c r="D83" s="15">
        <v>1302</v>
      </c>
      <c r="E83" s="15">
        <v>384</v>
      </c>
      <c r="F83" s="17">
        <v>1686</v>
      </c>
    </row>
    <row r="84" spans="1:6" ht="13.5" thickBot="1" x14ac:dyDescent="0.25">
      <c r="A84" s="79"/>
      <c r="B84" s="79"/>
      <c r="C84" s="13" t="s">
        <v>358</v>
      </c>
      <c r="D84" s="15">
        <v>534</v>
      </c>
      <c r="E84" s="39"/>
      <c r="F84" s="17">
        <v>534</v>
      </c>
    </row>
    <row r="85" spans="1:6" ht="13.5" thickBot="1" x14ac:dyDescent="0.25">
      <c r="A85" s="79"/>
      <c r="B85" s="79"/>
      <c r="C85" s="13" t="s">
        <v>359</v>
      </c>
      <c r="D85" s="39"/>
      <c r="E85" s="15">
        <v>273</v>
      </c>
      <c r="F85" s="17">
        <v>273</v>
      </c>
    </row>
    <row r="86" spans="1:6" ht="13.5" thickBot="1" x14ac:dyDescent="0.25">
      <c r="A86" s="79"/>
      <c r="B86" s="79"/>
      <c r="C86" s="13" t="s">
        <v>360</v>
      </c>
      <c r="D86" s="39"/>
      <c r="E86" s="15">
        <v>348</v>
      </c>
      <c r="F86" s="17">
        <v>348</v>
      </c>
    </row>
    <row r="87" spans="1:6" ht="13.5" thickBot="1" x14ac:dyDescent="0.25">
      <c r="A87" s="79"/>
      <c r="B87" s="79"/>
      <c r="C87" s="13" t="s">
        <v>286</v>
      </c>
      <c r="D87" s="39"/>
      <c r="E87" s="15">
        <v>275</v>
      </c>
      <c r="F87" s="17">
        <v>275</v>
      </c>
    </row>
    <row r="88" spans="1:6" ht="13.5" thickBot="1" x14ac:dyDescent="0.25">
      <c r="A88" s="79"/>
      <c r="B88" s="79"/>
      <c r="C88" s="13" t="s">
        <v>361</v>
      </c>
      <c r="D88" s="39"/>
      <c r="E88" s="15">
        <v>1647</v>
      </c>
      <c r="F88" s="17">
        <v>1647</v>
      </c>
    </row>
    <row r="89" spans="1:6" ht="13.5" thickBot="1" x14ac:dyDescent="0.25">
      <c r="A89" s="79"/>
      <c r="B89" s="79"/>
      <c r="C89" s="13" t="s">
        <v>287</v>
      </c>
      <c r="D89" s="39"/>
      <c r="E89" s="15">
        <v>846</v>
      </c>
      <c r="F89" s="17">
        <v>846</v>
      </c>
    </row>
    <row r="90" spans="1:6" ht="13.5" thickBot="1" x14ac:dyDescent="0.25">
      <c r="A90" s="79"/>
      <c r="B90" s="79"/>
      <c r="C90" s="13" t="s">
        <v>362</v>
      </c>
      <c r="D90" s="15">
        <v>12</v>
      </c>
      <c r="E90" s="15">
        <v>390</v>
      </c>
      <c r="F90" s="17">
        <v>402</v>
      </c>
    </row>
    <row r="91" spans="1:6" ht="13.5" thickBot="1" x14ac:dyDescent="0.25">
      <c r="A91" s="79"/>
      <c r="B91" s="79"/>
      <c r="C91" s="13" t="s">
        <v>363</v>
      </c>
      <c r="D91" s="39"/>
      <c r="E91" s="15">
        <v>37.5</v>
      </c>
      <c r="F91" s="17">
        <v>37.5</v>
      </c>
    </row>
    <row r="92" spans="1:6" ht="13.5" thickBot="1" x14ac:dyDescent="0.25">
      <c r="A92" s="79"/>
      <c r="B92" s="79"/>
      <c r="C92" s="13" t="s">
        <v>364</v>
      </c>
      <c r="D92" s="39"/>
      <c r="E92" s="15">
        <v>0</v>
      </c>
      <c r="F92" s="17">
        <v>0</v>
      </c>
    </row>
    <row r="93" spans="1:6" ht="13.5" thickBot="1" x14ac:dyDescent="0.25">
      <c r="A93" s="79"/>
      <c r="B93" s="80"/>
      <c r="C93" s="7" t="s">
        <v>6</v>
      </c>
      <c r="D93" s="16">
        <v>1848</v>
      </c>
      <c r="E93" s="16">
        <v>4200.5</v>
      </c>
      <c r="F93" s="16">
        <v>6048.5</v>
      </c>
    </row>
    <row r="94" spans="1:6" ht="13.5" thickBot="1" x14ac:dyDescent="0.25">
      <c r="A94" s="80"/>
      <c r="B94" s="110" t="s">
        <v>6</v>
      </c>
      <c r="C94" s="111"/>
      <c r="D94" s="16">
        <v>1848</v>
      </c>
      <c r="E94" s="16">
        <v>4200.5</v>
      </c>
      <c r="F94" s="16">
        <v>6048.5</v>
      </c>
    </row>
    <row r="95" spans="1:6" ht="13.5" thickBot="1" x14ac:dyDescent="0.25">
      <c r="A95" s="120" t="s">
        <v>28</v>
      </c>
      <c r="B95" s="120" t="s">
        <v>365</v>
      </c>
      <c r="C95" s="13" t="s">
        <v>260</v>
      </c>
      <c r="D95" s="39"/>
      <c r="E95" s="15">
        <v>36</v>
      </c>
      <c r="F95" s="17">
        <v>36</v>
      </c>
    </row>
    <row r="96" spans="1:6" ht="13.5" thickBot="1" x14ac:dyDescent="0.25">
      <c r="A96" s="79"/>
      <c r="B96" s="80"/>
      <c r="C96" s="7" t="s">
        <v>6</v>
      </c>
      <c r="D96" s="40"/>
      <c r="E96" s="16">
        <v>36</v>
      </c>
      <c r="F96" s="16">
        <v>36</v>
      </c>
    </row>
    <row r="97" spans="1:6" ht="13.5" thickBot="1" x14ac:dyDescent="0.25">
      <c r="A97" s="80"/>
      <c r="B97" s="110" t="s">
        <v>6</v>
      </c>
      <c r="C97" s="111"/>
      <c r="D97" s="40"/>
      <c r="E97" s="16">
        <v>36</v>
      </c>
      <c r="F97" s="16">
        <v>36</v>
      </c>
    </row>
    <row r="98" spans="1:6" ht="13.5" thickBot="1" x14ac:dyDescent="0.25">
      <c r="A98" s="120" t="s">
        <v>33</v>
      </c>
      <c r="B98" s="120" t="s">
        <v>82</v>
      </c>
      <c r="C98" s="13" t="s">
        <v>366</v>
      </c>
      <c r="D98" s="15">
        <v>75</v>
      </c>
      <c r="E98" s="39"/>
      <c r="F98" s="17">
        <v>75</v>
      </c>
    </row>
    <row r="99" spans="1:6" ht="13.5" thickBot="1" x14ac:dyDescent="0.25">
      <c r="A99" s="79"/>
      <c r="B99" s="79"/>
      <c r="C99" s="13" t="s">
        <v>367</v>
      </c>
      <c r="D99" s="15">
        <v>48</v>
      </c>
      <c r="E99" s="39"/>
      <c r="F99" s="17">
        <v>48</v>
      </c>
    </row>
    <row r="100" spans="1:6" ht="13.5" thickBot="1" x14ac:dyDescent="0.25">
      <c r="A100" s="79"/>
      <c r="B100" s="80"/>
      <c r="C100" s="7" t="s">
        <v>6</v>
      </c>
      <c r="D100" s="16">
        <v>123</v>
      </c>
      <c r="E100" s="40"/>
      <c r="F100" s="16">
        <v>123</v>
      </c>
    </row>
    <row r="101" spans="1:6" ht="13.5" thickBot="1" x14ac:dyDescent="0.25">
      <c r="A101" s="80"/>
      <c r="B101" s="110" t="s">
        <v>6</v>
      </c>
      <c r="C101" s="111"/>
      <c r="D101" s="16">
        <v>123</v>
      </c>
      <c r="E101" s="40"/>
      <c r="F101" s="16">
        <v>123</v>
      </c>
    </row>
    <row r="102" spans="1:6" ht="13.5" thickBot="1" x14ac:dyDescent="0.25">
      <c r="A102" s="120" t="s">
        <v>368</v>
      </c>
      <c r="B102" s="120" t="s">
        <v>369</v>
      </c>
      <c r="C102" s="13" t="s">
        <v>370</v>
      </c>
      <c r="D102" s="15">
        <v>64</v>
      </c>
      <c r="E102" s="39"/>
      <c r="F102" s="17">
        <v>64</v>
      </c>
    </row>
    <row r="103" spans="1:6" ht="13.5" thickBot="1" x14ac:dyDescent="0.25">
      <c r="A103" s="79"/>
      <c r="B103" s="80"/>
      <c r="C103" s="7" t="s">
        <v>6</v>
      </c>
      <c r="D103" s="16">
        <v>64</v>
      </c>
      <c r="E103" s="40"/>
      <c r="F103" s="16">
        <v>64</v>
      </c>
    </row>
    <row r="104" spans="1:6" ht="13.5" thickBot="1" x14ac:dyDescent="0.25">
      <c r="A104" s="79"/>
      <c r="B104" s="120" t="s">
        <v>371</v>
      </c>
      <c r="C104" s="13" t="s">
        <v>371</v>
      </c>
      <c r="D104" s="15">
        <v>1722</v>
      </c>
      <c r="E104" s="39"/>
      <c r="F104" s="17">
        <v>1722</v>
      </c>
    </row>
    <row r="105" spans="1:6" ht="13.5" thickBot="1" x14ac:dyDescent="0.25">
      <c r="A105" s="79"/>
      <c r="B105" s="79"/>
      <c r="C105" s="13" t="s">
        <v>372</v>
      </c>
      <c r="D105" s="15">
        <v>18</v>
      </c>
      <c r="E105" s="39"/>
      <c r="F105" s="17">
        <v>18</v>
      </c>
    </row>
    <row r="106" spans="1:6" ht="13.5" thickBot="1" x14ac:dyDescent="0.25">
      <c r="A106" s="79"/>
      <c r="B106" s="80"/>
      <c r="C106" s="7" t="s">
        <v>6</v>
      </c>
      <c r="D106" s="16">
        <v>1740</v>
      </c>
      <c r="E106" s="40"/>
      <c r="F106" s="16">
        <v>1740</v>
      </c>
    </row>
    <row r="107" spans="1:6" ht="13.5" thickBot="1" x14ac:dyDescent="0.25">
      <c r="A107" s="79"/>
      <c r="B107" s="120" t="s">
        <v>373</v>
      </c>
      <c r="C107" s="13" t="s">
        <v>374</v>
      </c>
      <c r="D107" s="15">
        <v>5</v>
      </c>
      <c r="E107" s="15">
        <v>6</v>
      </c>
      <c r="F107" s="17">
        <v>11</v>
      </c>
    </row>
    <row r="108" spans="1:6" ht="13.5" thickBot="1" x14ac:dyDescent="0.25">
      <c r="A108" s="79"/>
      <c r="B108" s="80"/>
      <c r="C108" s="7" t="s">
        <v>6</v>
      </c>
      <c r="D108" s="16">
        <v>5</v>
      </c>
      <c r="E108" s="16">
        <v>6</v>
      </c>
      <c r="F108" s="16">
        <v>11</v>
      </c>
    </row>
    <row r="109" spans="1:6" ht="13.5" thickBot="1" x14ac:dyDescent="0.25">
      <c r="A109" s="79"/>
      <c r="B109" s="120" t="s">
        <v>61</v>
      </c>
      <c r="C109" s="13" t="s">
        <v>61</v>
      </c>
      <c r="D109" s="15">
        <v>85</v>
      </c>
      <c r="E109" s="39"/>
      <c r="F109" s="17">
        <v>85</v>
      </c>
    </row>
    <row r="110" spans="1:6" ht="13.5" thickBot="1" x14ac:dyDescent="0.25">
      <c r="A110" s="79"/>
      <c r="B110" s="80"/>
      <c r="C110" s="7" t="s">
        <v>6</v>
      </c>
      <c r="D110" s="16">
        <v>85</v>
      </c>
      <c r="E110" s="40"/>
      <c r="F110" s="16">
        <v>85</v>
      </c>
    </row>
    <row r="111" spans="1:6" ht="13.5" thickBot="1" x14ac:dyDescent="0.25">
      <c r="A111" s="79"/>
      <c r="B111" s="120" t="s">
        <v>375</v>
      </c>
      <c r="C111" s="13" t="s">
        <v>376</v>
      </c>
      <c r="D111" s="15">
        <v>108</v>
      </c>
      <c r="E111" s="39"/>
      <c r="F111" s="17">
        <v>108</v>
      </c>
    </row>
    <row r="112" spans="1:6" ht="13.5" thickBot="1" x14ac:dyDescent="0.25">
      <c r="A112" s="79"/>
      <c r="B112" s="79"/>
      <c r="C112" s="13" t="s">
        <v>377</v>
      </c>
      <c r="D112" s="15">
        <v>1791</v>
      </c>
      <c r="E112" s="39"/>
      <c r="F112" s="17">
        <v>1791</v>
      </c>
    </row>
    <row r="113" spans="1:9" ht="13.5" thickBot="1" x14ac:dyDescent="0.25">
      <c r="A113" s="79"/>
      <c r="B113" s="79"/>
      <c r="C113" s="13" t="s">
        <v>378</v>
      </c>
      <c r="D113" s="15">
        <v>12</v>
      </c>
      <c r="E113" s="39"/>
      <c r="F113" s="17">
        <v>12</v>
      </c>
    </row>
    <row r="114" spans="1:9" ht="13.5" thickBot="1" x14ac:dyDescent="0.25">
      <c r="A114" s="79"/>
      <c r="B114" s="80"/>
      <c r="C114" s="7" t="s">
        <v>6</v>
      </c>
      <c r="D114" s="16">
        <v>1911</v>
      </c>
      <c r="E114" s="40"/>
      <c r="F114" s="16">
        <v>1911</v>
      </c>
    </row>
    <row r="115" spans="1:9" ht="13.5" thickBot="1" x14ac:dyDescent="0.25">
      <c r="A115" s="79"/>
      <c r="B115" s="120" t="s">
        <v>379</v>
      </c>
      <c r="C115" s="13" t="s">
        <v>380</v>
      </c>
      <c r="D115" s="15">
        <v>48</v>
      </c>
      <c r="E115" s="39"/>
      <c r="F115" s="17">
        <v>48</v>
      </c>
    </row>
    <row r="116" spans="1:9" ht="13.5" thickBot="1" x14ac:dyDescent="0.25">
      <c r="A116" s="79"/>
      <c r="B116" s="80"/>
      <c r="C116" s="7" t="s">
        <v>6</v>
      </c>
      <c r="D116" s="16">
        <v>48</v>
      </c>
      <c r="E116" s="40"/>
      <c r="F116" s="16">
        <v>48</v>
      </c>
    </row>
    <row r="117" spans="1:9" ht="13.5" thickBot="1" x14ac:dyDescent="0.25">
      <c r="A117" s="79"/>
      <c r="B117" s="120" t="s">
        <v>381</v>
      </c>
      <c r="C117" s="13" t="s">
        <v>382</v>
      </c>
      <c r="D117" s="15">
        <v>5</v>
      </c>
      <c r="E117" s="39"/>
      <c r="F117" s="17">
        <v>5</v>
      </c>
    </row>
    <row r="118" spans="1:9" ht="13.5" thickBot="1" x14ac:dyDescent="0.25">
      <c r="A118" s="79"/>
      <c r="B118" s="80"/>
      <c r="C118" s="7" t="s">
        <v>6</v>
      </c>
      <c r="D118" s="16">
        <v>5</v>
      </c>
      <c r="E118" s="40"/>
      <c r="F118" s="16">
        <v>5</v>
      </c>
    </row>
    <row r="119" spans="1:9" ht="13.5" thickBot="1" x14ac:dyDescent="0.25">
      <c r="A119" s="80"/>
      <c r="B119" s="110" t="s">
        <v>6</v>
      </c>
      <c r="C119" s="111"/>
      <c r="D119" s="16">
        <v>3858</v>
      </c>
      <c r="E119" s="16">
        <v>6</v>
      </c>
      <c r="F119" s="16">
        <v>3864</v>
      </c>
    </row>
    <row r="120" spans="1:9" ht="13.5" thickBot="1" x14ac:dyDescent="0.25">
      <c r="A120" s="71" t="s">
        <v>6</v>
      </c>
      <c r="B120" s="72"/>
      <c r="C120" s="73"/>
      <c r="D120" s="17">
        <v>59132</v>
      </c>
      <c r="E120" s="17">
        <v>28342.5</v>
      </c>
      <c r="F120" s="17">
        <v>87474.5</v>
      </c>
    </row>
    <row r="123" spans="1:9" ht="12.75" customHeight="1" x14ac:dyDescent="0.2">
      <c r="A123" s="2">
        <v>42649</v>
      </c>
      <c r="B123" s="46"/>
      <c r="C123" s="46"/>
      <c r="D123" s="47"/>
      <c r="E123" s="47"/>
      <c r="F123" s="48">
        <v>18</v>
      </c>
      <c r="G123" s="46"/>
      <c r="H123" s="46"/>
      <c r="I123" s="46"/>
    </row>
  </sheetData>
  <mergeCells count="59">
    <mergeCell ref="A120:C120"/>
    <mergeCell ref="A102:A119"/>
    <mergeCell ref="B102:B103"/>
    <mergeCell ref="B104:B106"/>
    <mergeCell ref="B107:B108"/>
    <mergeCell ref="B109:B110"/>
    <mergeCell ref="B111:B114"/>
    <mergeCell ref="B115:B116"/>
    <mergeCell ref="B117:B118"/>
    <mergeCell ref="B119:C119"/>
    <mergeCell ref="A95:A97"/>
    <mergeCell ref="B95:B96"/>
    <mergeCell ref="B97:C97"/>
    <mergeCell ref="A98:A101"/>
    <mergeCell ref="B98:B100"/>
    <mergeCell ref="B101:C101"/>
    <mergeCell ref="A79:A82"/>
    <mergeCell ref="B79:B81"/>
    <mergeCell ref="B82:C82"/>
    <mergeCell ref="A83:A94"/>
    <mergeCell ref="B83:B93"/>
    <mergeCell ref="B94:C94"/>
    <mergeCell ref="A70:A74"/>
    <mergeCell ref="B70:B73"/>
    <mergeCell ref="B74:C74"/>
    <mergeCell ref="A75:A78"/>
    <mergeCell ref="B75:B77"/>
    <mergeCell ref="B78:C78"/>
    <mergeCell ref="A55:A69"/>
    <mergeCell ref="B55:B56"/>
    <mergeCell ref="B57:B58"/>
    <mergeCell ref="B59:B66"/>
    <mergeCell ref="B67:B68"/>
    <mergeCell ref="B69:C69"/>
    <mergeCell ref="B31:B33"/>
    <mergeCell ref="B34:B35"/>
    <mergeCell ref="B36:B37"/>
    <mergeCell ref="B40:C40"/>
    <mergeCell ref="A41:A54"/>
    <mergeCell ref="B41:B47"/>
    <mergeCell ref="B48:B49"/>
    <mergeCell ref="B50:B53"/>
    <mergeCell ref="B54:C54"/>
    <mergeCell ref="A1:B4"/>
    <mergeCell ref="C1:F4"/>
    <mergeCell ref="A7:F7"/>
    <mergeCell ref="A9:C9"/>
    <mergeCell ref="B38:B39"/>
    <mergeCell ref="A10:A24"/>
    <mergeCell ref="B10:B11"/>
    <mergeCell ref="B12:B16"/>
    <mergeCell ref="B17:B18"/>
    <mergeCell ref="B19:B20"/>
    <mergeCell ref="B21:B23"/>
    <mergeCell ref="B24:C24"/>
    <mergeCell ref="A25:A40"/>
    <mergeCell ref="B25:B26"/>
    <mergeCell ref="B27:B28"/>
    <mergeCell ref="B29:B30"/>
  </mergeCells>
  <pageMargins left="0.7" right="0.7" top="0.75" bottom="0.75" header="0.3" footer="0.3"/>
  <pageSetup scale="88" fitToHeight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workbookViewId="0">
      <selection activeCell="A7" sqref="A7:Q7"/>
    </sheetView>
  </sheetViews>
  <sheetFormatPr defaultRowHeight="12.75" customHeight="1" x14ac:dyDescent="0.2"/>
  <cols>
    <col min="1" max="1" width="28.7109375" customWidth="1"/>
    <col min="2" max="2" width="8.5703125" bestFit="1" customWidth="1"/>
    <col min="3" max="3" width="5.85546875" bestFit="1" customWidth="1"/>
    <col min="4" max="4" width="4.85546875" style="38" customWidth="1"/>
    <col min="5" max="5" width="11" style="26" bestFit="1" customWidth="1"/>
    <col min="6" max="6" width="3.140625" customWidth="1"/>
    <col min="7" max="7" width="28.7109375" bestFit="1" customWidth="1"/>
    <col min="8" max="8" width="8.5703125" bestFit="1" customWidth="1"/>
    <col min="9" max="9" width="5.85546875" bestFit="1" customWidth="1"/>
    <col min="10" max="10" width="11.28515625" style="38" bestFit="1" customWidth="1"/>
    <col min="11" max="11" width="11" style="26" bestFit="1" customWidth="1"/>
    <col min="12" max="12" width="3.140625" customWidth="1"/>
    <col min="13" max="13" width="28.7109375" bestFit="1" customWidth="1"/>
    <col min="14" max="14" width="8.5703125" bestFit="1" customWidth="1"/>
    <col min="15" max="16" width="6" bestFit="1" customWidth="1"/>
    <col min="17" max="17" width="11" bestFit="1" customWidth="1"/>
  </cols>
  <sheetData>
    <row r="1" spans="1:17" ht="21" customHeight="1" x14ac:dyDescent="0.2">
      <c r="A1" s="74"/>
      <c r="B1" s="74"/>
      <c r="C1" s="74"/>
      <c r="D1" s="74"/>
      <c r="E1" s="74"/>
      <c r="F1" s="74"/>
      <c r="G1" s="74"/>
      <c r="H1" s="75" t="s">
        <v>300</v>
      </c>
      <c r="I1" s="75"/>
      <c r="J1" s="75"/>
      <c r="K1" s="75"/>
      <c r="L1" s="75"/>
      <c r="M1" s="75"/>
      <c r="N1" s="75"/>
      <c r="O1" s="75"/>
      <c r="P1" s="75"/>
      <c r="Q1" s="75"/>
    </row>
    <row r="2" spans="1:17" ht="21" customHeight="1" x14ac:dyDescent="0.2">
      <c r="A2" s="74"/>
      <c r="B2" s="74"/>
      <c r="C2" s="74"/>
      <c r="D2" s="74"/>
      <c r="E2" s="74"/>
      <c r="F2" s="74"/>
      <c r="G2" s="74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21" customHeight="1" x14ac:dyDescent="0.2">
      <c r="A3" s="74"/>
      <c r="B3" s="74"/>
      <c r="C3" s="74"/>
      <c r="D3" s="74"/>
      <c r="E3" s="74"/>
      <c r="F3" s="74"/>
      <c r="G3" s="74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ht="21" customHeight="1" x14ac:dyDescent="0.2">
      <c r="A4" s="74"/>
      <c r="B4" s="74"/>
      <c r="C4" s="74"/>
      <c r="D4" s="74"/>
      <c r="E4" s="74"/>
      <c r="F4" s="74"/>
      <c r="G4" s="74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7" ht="21" customHeight="1" x14ac:dyDescent="0.2">
      <c r="A5" s="74"/>
      <c r="B5" s="74"/>
      <c r="C5" s="74"/>
      <c r="D5" s="74"/>
      <c r="E5" s="74"/>
      <c r="F5" s="74"/>
      <c r="G5" s="74"/>
      <c r="H5" s="75"/>
      <c r="I5" s="75"/>
      <c r="J5" s="75"/>
      <c r="K5" s="75"/>
      <c r="L5" s="75"/>
      <c r="M5" s="75"/>
      <c r="N5" s="75"/>
      <c r="O5" s="75"/>
      <c r="P5" s="75"/>
      <c r="Q5" s="75"/>
    </row>
    <row r="7" spans="1:17" ht="18.75" customHeight="1" x14ac:dyDescent="0.2">
      <c r="A7" s="99" t="s">
        <v>34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</row>
    <row r="8" spans="1:17" ht="12.75" customHeight="1" thickBot="1" x14ac:dyDescent="0.25"/>
    <row r="9" spans="1:17" ht="13.5" thickBot="1" x14ac:dyDescent="0.25">
      <c r="A9" s="77" t="s">
        <v>302</v>
      </c>
      <c r="B9" s="74"/>
      <c r="C9" s="3" t="s">
        <v>1</v>
      </c>
      <c r="D9" s="27" t="s">
        <v>35</v>
      </c>
      <c r="E9" s="25" t="s">
        <v>2</v>
      </c>
      <c r="F9" s="74"/>
      <c r="G9" s="77" t="s">
        <v>303</v>
      </c>
      <c r="H9" s="74"/>
      <c r="I9" s="3" t="s">
        <v>1</v>
      </c>
      <c r="J9" s="27" t="s">
        <v>35</v>
      </c>
      <c r="K9" s="25" t="s">
        <v>2</v>
      </c>
      <c r="M9" s="1" t="s">
        <v>304</v>
      </c>
      <c r="N9" s="1"/>
      <c r="O9" s="3" t="s">
        <v>1</v>
      </c>
      <c r="P9" s="3" t="s">
        <v>35</v>
      </c>
      <c r="Q9" s="3" t="s">
        <v>2</v>
      </c>
    </row>
    <row r="10" spans="1:17" ht="13.5" thickBot="1" x14ac:dyDescent="0.25">
      <c r="A10" s="101" t="s">
        <v>36</v>
      </c>
      <c r="B10" s="4" t="s">
        <v>15</v>
      </c>
      <c r="C10" s="6">
        <v>2790</v>
      </c>
      <c r="D10" s="6">
        <v>2831.4</v>
      </c>
      <c r="E10" s="15">
        <v>42471</v>
      </c>
      <c r="F10" s="74"/>
      <c r="G10" s="101" t="s">
        <v>36</v>
      </c>
      <c r="H10" s="4" t="s">
        <v>15</v>
      </c>
      <c r="I10" s="6">
        <v>2712</v>
      </c>
      <c r="J10" s="6">
        <v>2774.6666667</v>
      </c>
      <c r="K10" s="15">
        <v>41620</v>
      </c>
      <c r="M10" s="101" t="s">
        <v>36</v>
      </c>
      <c r="N10" s="4" t="s">
        <v>15</v>
      </c>
      <c r="O10" s="28">
        <f>IF(C10&lt;&gt;0,+(I10-C10)/C10,"")</f>
        <v>-2.7956989247311829E-2</v>
      </c>
      <c r="P10" s="29">
        <f>IF(D10&lt;&gt;0,+(J10-D10)/D10,"")</f>
        <v>-2.0037201843610984E-2</v>
      </c>
      <c r="Q10" s="29">
        <f>IF(E10&lt;&gt;0,+(K10-E10)/E10,"")</f>
        <v>-2.0037201855383675E-2</v>
      </c>
    </row>
    <row r="11" spans="1:17" ht="13.5" thickBot="1" x14ac:dyDescent="0.25">
      <c r="A11" s="80"/>
      <c r="B11" s="4" t="s">
        <v>16</v>
      </c>
      <c r="C11" s="6">
        <v>201</v>
      </c>
      <c r="D11" s="6">
        <v>72.400000000000006</v>
      </c>
      <c r="E11" s="15">
        <v>1086</v>
      </c>
      <c r="F11" s="74"/>
      <c r="G11" s="80"/>
      <c r="H11" s="4" t="s">
        <v>16</v>
      </c>
      <c r="I11" s="6">
        <v>232</v>
      </c>
      <c r="J11" s="6">
        <v>83.8</v>
      </c>
      <c r="K11" s="15">
        <v>1257</v>
      </c>
      <c r="M11" s="80"/>
      <c r="N11" s="4" t="s">
        <v>16</v>
      </c>
      <c r="O11" s="28">
        <f t="shared" ref="O11:Q12" si="0">IF(C11&lt;&gt;0,+(I11-C11)/C11,"")</f>
        <v>0.15422885572139303</v>
      </c>
      <c r="P11" s="29">
        <f t="shared" si="0"/>
        <v>0.15745856353591148</v>
      </c>
      <c r="Q11" s="29">
        <f t="shared" si="0"/>
        <v>0.15745856353591159</v>
      </c>
    </row>
    <row r="12" spans="1:17" ht="13.5" thickBot="1" x14ac:dyDescent="0.25">
      <c r="A12" s="71" t="s">
        <v>6</v>
      </c>
      <c r="B12" s="73"/>
      <c r="C12" s="11">
        <v>2991</v>
      </c>
      <c r="D12" s="11">
        <v>2903.8</v>
      </c>
      <c r="E12" s="17">
        <v>43557</v>
      </c>
      <c r="F12" s="74"/>
      <c r="G12" s="71" t="s">
        <v>6</v>
      </c>
      <c r="H12" s="73"/>
      <c r="I12" s="11">
        <v>2944</v>
      </c>
      <c r="J12" s="11">
        <v>2858.4666667000001</v>
      </c>
      <c r="K12" s="17">
        <v>42877</v>
      </c>
      <c r="M12" s="10" t="s">
        <v>6</v>
      </c>
      <c r="N12" s="14"/>
      <c r="O12" s="30">
        <f t="shared" si="0"/>
        <v>-1.5713808090939484E-2</v>
      </c>
      <c r="P12" s="31">
        <f t="shared" si="0"/>
        <v>-1.5611727150630224E-2</v>
      </c>
      <c r="Q12" s="31">
        <f t="shared" si="0"/>
        <v>-1.561172716210942E-2</v>
      </c>
    </row>
    <row r="13" spans="1:17" ht="12.75" customHeight="1" thickBot="1" x14ac:dyDescent="0.25">
      <c r="A13" s="74"/>
      <c r="B13" s="74"/>
      <c r="C13" s="74"/>
      <c r="D13" s="74"/>
      <c r="E13" s="74"/>
      <c r="G13" s="74"/>
      <c r="H13" s="74"/>
      <c r="I13" s="74"/>
      <c r="J13" s="74"/>
      <c r="K13" s="74"/>
    </row>
    <row r="14" spans="1:17" ht="13.5" thickBot="1" x14ac:dyDescent="0.25">
      <c r="C14" s="3" t="s">
        <v>1</v>
      </c>
      <c r="D14" s="27" t="s">
        <v>35</v>
      </c>
      <c r="E14" s="25" t="s">
        <v>2</v>
      </c>
      <c r="F14" s="74"/>
      <c r="I14" s="3" t="s">
        <v>1</v>
      </c>
      <c r="J14" s="27" t="s">
        <v>35</v>
      </c>
      <c r="K14" s="25" t="s">
        <v>2</v>
      </c>
      <c r="M14" s="1"/>
      <c r="N14" s="1"/>
      <c r="O14" s="3" t="s">
        <v>1</v>
      </c>
      <c r="P14" s="3" t="s">
        <v>35</v>
      </c>
      <c r="Q14" s="32" t="s">
        <v>2</v>
      </c>
    </row>
    <row r="15" spans="1:17" ht="13.5" thickBot="1" x14ac:dyDescent="0.25">
      <c r="A15" s="101" t="s">
        <v>37</v>
      </c>
      <c r="B15" s="4" t="s">
        <v>15</v>
      </c>
      <c r="C15" s="6">
        <v>2620</v>
      </c>
      <c r="D15" s="6">
        <v>2702.7777778</v>
      </c>
      <c r="E15" s="15">
        <v>24325</v>
      </c>
      <c r="F15" s="74"/>
      <c r="G15" s="101" t="s">
        <v>37</v>
      </c>
      <c r="H15" s="4" t="s">
        <v>15</v>
      </c>
      <c r="I15" s="6">
        <v>2753</v>
      </c>
      <c r="J15" s="6">
        <v>2837.0555555999999</v>
      </c>
      <c r="K15" s="15">
        <v>25533.5</v>
      </c>
      <c r="M15" s="101" t="s">
        <v>37</v>
      </c>
      <c r="N15" s="4" t="s">
        <v>15</v>
      </c>
      <c r="O15" s="28">
        <f t="shared" ref="O15:Q17" si="1">IF(C15&lt;&gt;0,+(I15-C15)/C15,"")</f>
        <v>5.0763358778625957E-2</v>
      </c>
      <c r="P15" s="29">
        <f t="shared" si="1"/>
        <v>4.96813977467652E-2</v>
      </c>
      <c r="Q15" s="29">
        <f t="shared" si="1"/>
        <v>4.9681397738951694E-2</v>
      </c>
    </row>
    <row r="16" spans="1:17" ht="13.5" thickBot="1" x14ac:dyDescent="0.25">
      <c r="A16" s="80"/>
      <c r="B16" s="4" t="s">
        <v>16</v>
      </c>
      <c r="C16" s="6">
        <v>740</v>
      </c>
      <c r="D16" s="6">
        <v>367.72222219999998</v>
      </c>
      <c r="E16" s="15">
        <v>3309.5</v>
      </c>
      <c r="F16" s="74"/>
      <c r="G16" s="80"/>
      <c r="H16" s="4" t="s">
        <v>16</v>
      </c>
      <c r="I16" s="6">
        <v>678</v>
      </c>
      <c r="J16" s="6">
        <v>318.77777780000002</v>
      </c>
      <c r="K16" s="15">
        <v>2869</v>
      </c>
      <c r="M16" s="80"/>
      <c r="N16" s="4" t="s">
        <v>16</v>
      </c>
      <c r="O16" s="28">
        <f t="shared" si="1"/>
        <v>-8.3783783783783788E-2</v>
      </c>
      <c r="P16" s="29">
        <f t="shared" si="1"/>
        <v>-0.13310167687766125</v>
      </c>
      <c r="Q16" s="29">
        <f t="shared" si="1"/>
        <v>-0.13310167699048195</v>
      </c>
    </row>
    <row r="17" spans="1:17" ht="13.5" thickBot="1" x14ac:dyDescent="0.25">
      <c r="A17" s="71" t="s">
        <v>6</v>
      </c>
      <c r="B17" s="73"/>
      <c r="C17" s="11">
        <v>3360</v>
      </c>
      <c r="D17" s="11">
        <v>3070.5</v>
      </c>
      <c r="E17" s="17">
        <v>27634.5</v>
      </c>
      <c r="F17" s="74"/>
      <c r="G17" s="71" t="s">
        <v>6</v>
      </c>
      <c r="H17" s="73"/>
      <c r="I17" s="11">
        <v>3431</v>
      </c>
      <c r="J17" s="11">
        <v>3155.8333333999999</v>
      </c>
      <c r="K17" s="17">
        <v>28402.5</v>
      </c>
      <c r="M17" s="10" t="s">
        <v>6</v>
      </c>
      <c r="N17" s="14"/>
      <c r="O17" s="30">
        <f t="shared" si="1"/>
        <v>2.1130952380952382E-2</v>
      </c>
      <c r="P17" s="31">
        <f t="shared" si="1"/>
        <v>2.7791347793518939E-2</v>
      </c>
      <c r="Q17" s="31">
        <f t="shared" si="1"/>
        <v>2.779134777180698E-2</v>
      </c>
    </row>
    <row r="18" spans="1:17" ht="12.75" customHeight="1" thickBot="1" x14ac:dyDescent="0.25">
      <c r="A18" s="74"/>
      <c r="B18" s="74"/>
      <c r="C18" s="74"/>
      <c r="D18" s="74"/>
      <c r="E18" s="74"/>
      <c r="G18" s="74"/>
      <c r="H18" s="74"/>
      <c r="I18" s="74"/>
      <c r="J18" s="74"/>
      <c r="K18" s="74"/>
    </row>
    <row r="19" spans="1:17" ht="13.5" thickBot="1" x14ac:dyDescent="0.25">
      <c r="C19" s="3" t="s">
        <v>1</v>
      </c>
      <c r="D19" s="27" t="s">
        <v>35</v>
      </c>
      <c r="E19" s="25" t="s">
        <v>2</v>
      </c>
      <c r="F19" s="74"/>
      <c r="I19" s="3" t="s">
        <v>1</v>
      </c>
      <c r="J19" s="27" t="s">
        <v>35</v>
      </c>
      <c r="K19" s="25" t="s">
        <v>2</v>
      </c>
      <c r="M19" s="1"/>
      <c r="N19" s="1"/>
      <c r="O19" s="3" t="s">
        <v>1</v>
      </c>
      <c r="P19" s="3" t="s">
        <v>35</v>
      </c>
      <c r="Q19" s="32" t="s">
        <v>2</v>
      </c>
    </row>
    <row r="20" spans="1:17" ht="13.5" thickBot="1" x14ac:dyDescent="0.25">
      <c r="A20" s="101" t="s">
        <v>38</v>
      </c>
      <c r="B20" s="4" t="s">
        <v>15</v>
      </c>
      <c r="C20" s="6">
        <v>443</v>
      </c>
      <c r="D20" s="6">
        <v>514.27777779999997</v>
      </c>
      <c r="E20" s="15">
        <v>4628.5</v>
      </c>
      <c r="F20" s="74"/>
      <c r="G20" s="101" t="s">
        <v>38</v>
      </c>
      <c r="H20" s="4" t="s">
        <v>15</v>
      </c>
      <c r="I20" s="6">
        <v>370</v>
      </c>
      <c r="J20" s="6">
        <v>423.61111110000002</v>
      </c>
      <c r="K20" s="15">
        <v>3812.5</v>
      </c>
      <c r="M20" s="101" t="s">
        <v>38</v>
      </c>
      <c r="N20" s="4" t="s">
        <v>15</v>
      </c>
      <c r="O20" s="28">
        <f t="shared" ref="O20:Q22" si="2">IF(C20&lt;&gt;0,+(I20-C20)/C20,"")</f>
        <v>-0.16478555304740405</v>
      </c>
      <c r="P20" s="29">
        <f t="shared" si="2"/>
        <v>-0.17629901701733602</v>
      </c>
      <c r="Q20" s="29">
        <f t="shared" si="2"/>
        <v>-0.17629901696013828</v>
      </c>
    </row>
    <row r="21" spans="1:17" ht="13.5" thickBot="1" x14ac:dyDescent="0.25">
      <c r="A21" s="80"/>
      <c r="B21" s="4" t="s">
        <v>16</v>
      </c>
      <c r="C21" s="6">
        <v>107</v>
      </c>
      <c r="D21" s="6">
        <v>55.055555599999998</v>
      </c>
      <c r="E21" s="15">
        <v>495.5</v>
      </c>
      <c r="F21" s="74"/>
      <c r="G21" s="80"/>
      <c r="H21" s="4" t="s">
        <v>16</v>
      </c>
      <c r="I21" s="6">
        <v>99</v>
      </c>
      <c r="J21" s="6">
        <v>49.5</v>
      </c>
      <c r="K21" s="15">
        <v>445.5</v>
      </c>
      <c r="M21" s="80"/>
      <c r="N21" s="4" t="s">
        <v>16</v>
      </c>
      <c r="O21" s="28">
        <f t="shared" si="2"/>
        <v>-7.476635514018691E-2</v>
      </c>
      <c r="P21" s="29">
        <f t="shared" si="2"/>
        <v>-0.10090817428786421</v>
      </c>
      <c r="Q21" s="29">
        <f t="shared" si="2"/>
        <v>-0.10090817356205853</v>
      </c>
    </row>
    <row r="22" spans="1:17" ht="13.5" thickBot="1" x14ac:dyDescent="0.25">
      <c r="A22" s="71" t="s">
        <v>6</v>
      </c>
      <c r="B22" s="73"/>
      <c r="C22" s="11">
        <v>550</v>
      </c>
      <c r="D22" s="11">
        <v>569.33333340000001</v>
      </c>
      <c r="E22" s="17">
        <v>5124</v>
      </c>
      <c r="F22" s="74"/>
      <c r="G22" s="71" t="s">
        <v>6</v>
      </c>
      <c r="H22" s="73"/>
      <c r="I22" s="11">
        <v>469</v>
      </c>
      <c r="J22" s="11">
        <v>473.11111110000002</v>
      </c>
      <c r="K22" s="17">
        <v>4258</v>
      </c>
      <c r="M22" s="10" t="s">
        <v>6</v>
      </c>
      <c r="N22" s="14"/>
      <c r="O22" s="30">
        <f t="shared" si="2"/>
        <v>-0.14727272727272728</v>
      </c>
      <c r="P22" s="31">
        <f t="shared" si="2"/>
        <v>-0.16900858715819572</v>
      </c>
      <c r="Q22" s="31">
        <f t="shared" si="2"/>
        <v>-0.16900858704137392</v>
      </c>
    </row>
    <row r="23" spans="1:17" ht="12.75" customHeight="1" thickBot="1" x14ac:dyDescent="0.25">
      <c r="A23" s="74"/>
      <c r="B23" s="74"/>
      <c r="C23" s="74"/>
      <c r="D23" s="74"/>
      <c r="E23" s="74"/>
      <c r="G23" s="74"/>
      <c r="H23" s="74"/>
      <c r="I23" s="74"/>
      <c r="J23" s="74"/>
      <c r="K23" s="74"/>
    </row>
    <row r="24" spans="1:17" ht="13.5" thickBot="1" x14ac:dyDescent="0.25">
      <c r="C24" s="3" t="s">
        <v>1</v>
      </c>
      <c r="D24" s="27" t="s">
        <v>35</v>
      </c>
      <c r="E24" s="25" t="s">
        <v>2</v>
      </c>
      <c r="F24" s="74"/>
      <c r="I24" s="3" t="s">
        <v>1</v>
      </c>
      <c r="J24" s="27" t="s">
        <v>35</v>
      </c>
      <c r="K24" s="25" t="s">
        <v>2</v>
      </c>
      <c r="M24" s="1"/>
      <c r="N24" s="1"/>
      <c r="O24" s="3" t="s">
        <v>1</v>
      </c>
      <c r="P24" s="3" t="s">
        <v>35</v>
      </c>
      <c r="Q24" s="32" t="s">
        <v>2</v>
      </c>
    </row>
    <row r="25" spans="1:17" ht="13.5" thickBot="1" x14ac:dyDescent="0.25">
      <c r="A25" s="101" t="s">
        <v>39</v>
      </c>
      <c r="B25" s="4" t="s">
        <v>15</v>
      </c>
      <c r="C25" s="6">
        <v>726</v>
      </c>
      <c r="D25" s="6">
        <v>698.2</v>
      </c>
      <c r="E25" s="15">
        <v>10473</v>
      </c>
      <c r="F25" s="74"/>
      <c r="G25" s="101" t="s">
        <v>39</v>
      </c>
      <c r="H25" s="4" t="s">
        <v>15</v>
      </c>
      <c r="I25" s="6">
        <v>723</v>
      </c>
      <c r="J25" s="6">
        <v>698.46666670000002</v>
      </c>
      <c r="K25" s="15">
        <v>10477</v>
      </c>
      <c r="M25" s="101" t="s">
        <v>39</v>
      </c>
      <c r="N25" s="4" t="s">
        <v>15</v>
      </c>
      <c r="O25" s="28">
        <f t="shared" ref="O25:Q27" si="3">IF(C25&lt;&gt;0,+(I25-C25)/C25,"")</f>
        <v>-4.1322314049586778E-3</v>
      </c>
      <c r="P25" s="29">
        <f t="shared" si="3"/>
        <v>3.8193454597532708E-4</v>
      </c>
      <c r="Q25" s="29">
        <f t="shared" si="3"/>
        <v>3.8193449823355295E-4</v>
      </c>
    </row>
    <row r="26" spans="1:17" ht="13.5" thickBot="1" x14ac:dyDescent="0.25">
      <c r="A26" s="80"/>
      <c r="B26" s="4" t="s">
        <v>16</v>
      </c>
      <c r="C26" s="6">
        <v>165</v>
      </c>
      <c r="D26" s="6">
        <v>94.4</v>
      </c>
      <c r="E26" s="15">
        <v>1416</v>
      </c>
      <c r="F26" s="74"/>
      <c r="G26" s="80"/>
      <c r="H26" s="4" t="s">
        <v>16</v>
      </c>
      <c r="I26" s="6">
        <v>163</v>
      </c>
      <c r="J26" s="6">
        <v>97.333333300000007</v>
      </c>
      <c r="K26" s="15">
        <v>1460</v>
      </c>
      <c r="M26" s="80"/>
      <c r="N26" s="4" t="s">
        <v>16</v>
      </c>
      <c r="O26" s="28">
        <f t="shared" si="3"/>
        <v>-1.2121212121212121E-2</v>
      </c>
      <c r="P26" s="29">
        <f t="shared" si="3"/>
        <v>3.1073445974576279E-2</v>
      </c>
      <c r="Q26" s="29">
        <f t="shared" si="3"/>
        <v>3.1073446327683617E-2</v>
      </c>
    </row>
    <row r="27" spans="1:17" ht="13.5" thickBot="1" x14ac:dyDescent="0.25">
      <c r="A27" s="71" t="s">
        <v>6</v>
      </c>
      <c r="B27" s="73"/>
      <c r="C27" s="11">
        <v>891</v>
      </c>
      <c r="D27" s="11">
        <v>792.6</v>
      </c>
      <c r="E27" s="17">
        <v>11889</v>
      </c>
      <c r="F27" s="74"/>
      <c r="G27" s="71" t="s">
        <v>6</v>
      </c>
      <c r="H27" s="73"/>
      <c r="I27" s="11">
        <v>886</v>
      </c>
      <c r="J27" s="11">
        <v>795.8</v>
      </c>
      <c r="K27" s="17">
        <v>11937</v>
      </c>
      <c r="M27" s="10" t="s">
        <v>6</v>
      </c>
      <c r="N27" s="14"/>
      <c r="O27" s="30">
        <f t="shared" si="3"/>
        <v>-5.6116722783389446E-3</v>
      </c>
      <c r="P27" s="31">
        <f t="shared" si="3"/>
        <v>4.0373454453695836E-3</v>
      </c>
      <c r="Q27" s="31">
        <f t="shared" si="3"/>
        <v>4.0373454453696694E-3</v>
      </c>
    </row>
    <row r="28" spans="1:17" ht="12.75" customHeight="1" thickBot="1" x14ac:dyDescent="0.25">
      <c r="A28" s="74"/>
      <c r="B28" s="74"/>
      <c r="C28" s="74"/>
      <c r="D28" s="74"/>
      <c r="E28" s="74"/>
      <c r="G28" s="74"/>
      <c r="H28" s="74"/>
      <c r="I28" s="74"/>
      <c r="J28" s="74"/>
      <c r="K28" s="74"/>
    </row>
    <row r="29" spans="1:17" ht="13.5" thickBot="1" x14ac:dyDescent="0.25">
      <c r="C29" s="3" t="s">
        <v>1</v>
      </c>
      <c r="D29" s="27" t="s">
        <v>35</v>
      </c>
      <c r="E29" s="25" t="s">
        <v>2</v>
      </c>
      <c r="F29" s="74"/>
      <c r="I29" s="3" t="s">
        <v>1</v>
      </c>
      <c r="J29" s="27" t="s">
        <v>35</v>
      </c>
      <c r="K29" s="25" t="s">
        <v>2</v>
      </c>
      <c r="M29" s="1"/>
      <c r="N29" s="1"/>
      <c r="O29" s="3" t="s">
        <v>1</v>
      </c>
      <c r="P29" s="3" t="s">
        <v>35</v>
      </c>
      <c r="Q29" s="32" t="s">
        <v>2</v>
      </c>
    </row>
    <row r="30" spans="1:17" ht="13.5" thickBot="1" x14ac:dyDescent="0.25">
      <c r="A30" s="101" t="s">
        <v>40</v>
      </c>
      <c r="B30" s="4" t="s">
        <v>15</v>
      </c>
      <c r="C30" s="6">
        <v>6579</v>
      </c>
      <c r="D30" s="6">
        <v>6746.6555556000003</v>
      </c>
      <c r="E30" s="15">
        <v>81897.5</v>
      </c>
      <c r="F30" s="74"/>
      <c r="G30" s="101" t="s">
        <v>40</v>
      </c>
      <c r="H30" s="4" t="s">
        <v>15</v>
      </c>
      <c r="I30" s="6">
        <v>6558</v>
      </c>
      <c r="J30" s="6">
        <v>6733.8</v>
      </c>
      <c r="K30" s="15">
        <v>81443</v>
      </c>
      <c r="M30" s="101" t="s">
        <v>40</v>
      </c>
      <c r="N30" s="4" t="s">
        <v>15</v>
      </c>
      <c r="O30" s="28">
        <f t="shared" ref="O30:Q32" si="4">IF(C30&lt;&gt;0,+(I30-C30)/C30,"")</f>
        <v>-3.1919744642042863E-3</v>
      </c>
      <c r="P30" s="29">
        <f t="shared" si="4"/>
        <v>-1.9054708653874406E-3</v>
      </c>
      <c r="Q30" s="29">
        <f t="shared" si="4"/>
        <v>-5.5496199517689792E-3</v>
      </c>
    </row>
    <row r="31" spans="1:17" ht="13.5" thickBot="1" x14ac:dyDescent="0.25">
      <c r="A31" s="80"/>
      <c r="B31" s="4" t="s">
        <v>16</v>
      </c>
      <c r="C31" s="6">
        <v>1213</v>
      </c>
      <c r="D31" s="6">
        <v>589.57777780000004</v>
      </c>
      <c r="E31" s="15">
        <v>6307</v>
      </c>
      <c r="F31" s="74"/>
      <c r="G31" s="80"/>
      <c r="H31" s="4" t="s">
        <v>16</v>
      </c>
      <c r="I31" s="6">
        <v>1172</v>
      </c>
      <c r="J31" s="6">
        <v>549.41111109999997</v>
      </c>
      <c r="K31" s="15">
        <v>6031.5</v>
      </c>
      <c r="M31" s="80"/>
      <c r="N31" s="4" t="s">
        <v>16</v>
      </c>
      <c r="O31" s="28">
        <f t="shared" si="4"/>
        <v>-3.3800494641384994E-2</v>
      </c>
      <c r="P31" s="29">
        <f t="shared" si="4"/>
        <v>-6.8127850493078845E-2</v>
      </c>
      <c r="Q31" s="29">
        <f t="shared" si="4"/>
        <v>-4.3681623592833362E-2</v>
      </c>
    </row>
    <row r="32" spans="1:17" ht="13.5" thickBot="1" x14ac:dyDescent="0.25">
      <c r="A32" s="71" t="s">
        <v>6</v>
      </c>
      <c r="B32" s="73"/>
      <c r="C32" s="11">
        <v>7792</v>
      </c>
      <c r="D32" s="11">
        <v>7336.2333334000004</v>
      </c>
      <c r="E32" s="17">
        <v>88204.5</v>
      </c>
      <c r="F32" s="74"/>
      <c r="G32" s="71" t="s">
        <v>6</v>
      </c>
      <c r="H32" s="73"/>
      <c r="I32" s="11">
        <v>7730</v>
      </c>
      <c r="J32" s="11">
        <v>7283.2111111000004</v>
      </c>
      <c r="K32" s="17">
        <v>87474.5</v>
      </c>
      <c r="M32" s="10" t="s">
        <v>6</v>
      </c>
      <c r="N32" s="14"/>
      <c r="O32" s="30">
        <f t="shared" si="4"/>
        <v>-7.9568788501026694E-3</v>
      </c>
      <c r="P32" s="31">
        <f t="shared" si="4"/>
        <v>-7.2274449148997761E-3</v>
      </c>
      <c r="Q32" s="31">
        <f t="shared" si="4"/>
        <v>-8.2762217347187497E-3</v>
      </c>
    </row>
    <row r="33" spans="1:17" ht="12.75" customHeight="1" x14ac:dyDescent="0.2">
      <c r="A33" s="74"/>
      <c r="B33" s="74"/>
      <c r="C33" s="74"/>
      <c r="G33" s="74"/>
      <c r="H33" s="74"/>
      <c r="I33" s="74"/>
      <c r="J33" s="74"/>
      <c r="K33" s="74"/>
    </row>
    <row r="34" spans="1:17" x14ac:dyDescent="0.2">
      <c r="A34" s="81">
        <v>42649</v>
      </c>
      <c r="B34" s="74"/>
      <c r="C34" s="74"/>
      <c r="D34" s="74"/>
      <c r="E34" s="74"/>
      <c r="F34" s="74"/>
      <c r="G34" s="74"/>
      <c r="H34" s="82"/>
      <c r="I34" s="74"/>
      <c r="J34" s="74"/>
      <c r="K34" s="74"/>
      <c r="Q34">
        <v>3</v>
      </c>
    </row>
    <row r="36" spans="1:17" ht="12.75" customHeight="1" x14ac:dyDescent="0.2">
      <c r="A36" s="34" t="s">
        <v>305</v>
      </c>
      <c r="B36" s="35" t="s">
        <v>35</v>
      </c>
    </row>
    <row r="37" spans="1:17" ht="12.75" customHeight="1" x14ac:dyDescent="0.2">
      <c r="A37" s="36" t="s">
        <v>306</v>
      </c>
      <c r="B37" s="37" t="s">
        <v>307</v>
      </c>
    </row>
    <row r="38" spans="1:17" ht="12.75" customHeight="1" x14ac:dyDescent="0.2">
      <c r="A38" s="36" t="s">
        <v>308</v>
      </c>
      <c r="B38" s="37" t="s">
        <v>309</v>
      </c>
    </row>
  </sheetData>
  <mergeCells count="47">
    <mergeCell ref="M20:M21"/>
    <mergeCell ref="M25:M26"/>
    <mergeCell ref="M30:M31"/>
    <mergeCell ref="A33:C33"/>
    <mergeCell ref="G33:K33"/>
    <mergeCell ref="G30:G31"/>
    <mergeCell ref="G32:H32"/>
    <mergeCell ref="A28:E28"/>
    <mergeCell ref="A30:A31"/>
    <mergeCell ref="A32:B32"/>
    <mergeCell ref="G23:K23"/>
    <mergeCell ref="F24:F27"/>
    <mergeCell ref="G25:G26"/>
    <mergeCell ref="G27:H27"/>
    <mergeCell ref="A34:G34"/>
    <mergeCell ref="H34:K34"/>
    <mergeCell ref="A9:B9"/>
    <mergeCell ref="A10:A11"/>
    <mergeCell ref="A12:B12"/>
    <mergeCell ref="A13:E13"/>
    <mergeCell ref="A15:A16"/>
    <mergeCell ref="A17:B17"/>
    <mergeCell ref="A18:E18"/>
    <mergeCell ref="A20:A21"/>
    <mergeCell ref="A22:B22"/>
    <mergeCell ref="A23:E23"/>
    <mergeCell ref="A25:A26"/>
    <mergeCell ref="A27:B27"/>
    <mergeCell ref="G28:K28"/>
    <mergeCell ref="F29:F32"/>
    <mergeCell ref="G18:K18"/>
    <mergeCell ref="F19:F22"/>
    <mergeCell ref="G20:G21"/>
    <mergeCell ref="G22:H22"/>
    <mergeCell ref="G13:K13"/>
    <mergeCell ref="F14:F17"/>
    <mergeCell ref="G15:G16"/>
    <mergeCell ref="G17:H17"/>
    <mergeCell ref="M15:M16"/>
    <mergeCell ref="A1:G5"/>
    <mergeCell ref="F9:F12"/>
    <mergeCell ref="G9:H9"/>
    <mergeCell ref="G10:G11"/>
    <mergeCell ref="G12:H12"/>
    <mergeCell ref="H1:Q5"/>
    <mergeCell ref="A7:Q7"/>
    <mergeCell ref="M10:M11"/>
  </mergeCells>
  <pageMargins left="0.7" right="0.7" top="0.75" bottom="0.75" header="0.3" footer="0.3"/>
  <pageSetup scale="66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workbookViewId="0">
      <selection activeCell="A7" sqref="A7:C7"/>
    </sheetView>
  </sheetViews>
  <sheetFormatPr defaultRowHeight="12.75" customHeight="1" x14ac:dyDescent="0.2"/>
  <cols>
    <col min="1" max="2" width="30.28515625" customWidth="1"/>
    <col min="3" max="3" width="5.85546875" bestFit="1" customWidth="1"/>
    <col min="4" max="4" width="44.140625" bestFit="1" customWidth="1"/>
    <col min="5" max="5" width="23.85546875" bestFit="1" customWidth="1"/>
  </cols>
  <sheetData>
    <row r="1" spans="1:5" ht="21" customHeight="1" x14ac:dyDescent="0.2">
      <c r="A1" s="74"/>
      <c r="B1" s="74"/>
      <c r="C1" s="74"/>
      <c r="D1" s="75" t="s">
        <v>300</v>
      </c>
      <c r="E1" s="74"/>
    </row>
    <row r="2" spans="1:5" ht="21" customHeight="1" x14ac:dyDescent="0.2">
      <c r="A2" s="74"/>
      <c r="B2" s="74"/>
      <c r="C2" s="74"/>
      <c r="D2" s="74"/>
      <c r="E2" s="74"/>
    </row>
    <row r="3" spans="1:5" ht="21" customHeight="1" x14ac:dyDescent="0.2">
      <c r="A3" s="74"/>
      <c r="B3" s="74"/>
      <c r="C3" s="74"/>
      <c r="D3" s="74"/>
      <c r="E3" s="74"/>
    </row>
    <row r="4" spans="1:5" ht="21" customHeight="1" x14ac:dyDescent="0.2">
      <c r="A4" s="74"/>
      <c r="B4" s="74"/>
      <c r="C4" s="74"/>
      <c r="D4" s="74"/>
      <c r="E4" s="74"/>
    </row>
    <row r="5" spans="1:5" ht="21" customHeight="1" x14ac:dyDescent="0.2">
      <c r="A5" s="74"/>
      <c r="B5" s="74"/>
      <c r="C5" s="74"/>
      <c r="D5" s="74"/>
      <c r="E5" s="74"/>
    </row>
    <row r="7" spans="1:5" ht="18.75" customHeight="1" x14ac:dyDescent="0.2">
      <c r="A7" s="99" t="s">
        <v>17</v>
      </c>
      <c r="B7" s="99"/>
      <c r="C7" s="99"/>
      <c r="D7" s="33"/>
      <c r="E7" s="33"/>
    </row>
    <row r="8" spans="1:5" ht="12.75" customHeight="1" thickBot="1" x14ac:dyDescent="0.25"/>
    <row r="9" spans="1:5" ht="13.5" thickBot="1" x14ac:dyDescent="0.25">
      <c r="A9" s="77" t="s">
        <v>310</v>
      </c>
      <c r="B9" s="74"/>
      <c r="C9" s="3" t="s">
        <v>1</v>
      </c>
    </row>
    <row r="10" spans="1:5" ht="13.5" thickBot="1" x14ac:dyDescent="0.25">
      <c r="A10" s="78" t="s">
        <v>17</v>
      </c>
      <c r="B10" s="4" t="s">
        <v>41</v>
      </c>
      <c r="C10" s="6">
        <v>3</v>
      </c>
    </row>
    <row r="11" spans="1:5" ht="13.5" thickBot="1" x14ac:dyDescent="0.25">
      <c r="A11" s="79"/>
      <c r="B11" s="4" t="s">
        <v>42</v>
      </c>
      <c r="C11" s="6">
        <v>22</v>
      </c>
    </row>
    <row r="12" spans="1:5" ht="13.5" thickBot="1" x14ac:dyDescent="0.25">
      <c r="A12" s="79"/>
      <c r="B12" s="4" t="s">
        <v>43</v>
      </c>
      <c r="C12" s="6">
        <v>37</v>
      </c>
    </row>
    <row r="13" spans="1:5" ht="13.5" thickBot="1" x14ac:dyDescent="0.25">
      <c r="A13" s="80"/>
      <c r="B13" s="4" t="s">
        <v>44</v>
      </c>
      <c r="C13" s="6">
        <v>17</v>
      </c>
    </row>
    <row r="14" spans="1:5" ht="13.5" thickBot="1" x14ac:dyDescent="0.25">
      <c r="A14" s="71" t="s">
        <v>6</v>
      </c>
      <c r="B14" s="73"/>
      <c r="C14" s="11">
        <v>79</v>
      </c>
    </row>
    <row r="15" spans="1:5" ht="12.75" customHeight="1" thickBot="1" x14ac:dyDescent="0.25">
      <c r="A15" s="74"/>
      <c r="B15" s="74"/>
      <c r="C15" s="74"/>
    </row>
    <row r="16" spans="1:5" ht="13.5" thickBot="1" x14ac:dyDescent="0.25">
      <c r="A16" s="77" t="s">
        <v>311</v>
      </c>
      <c r="B16" s="74"/>
      <c r="C16" s="3" t="s">
        <v>1</v>
      </c>
    </row>
    <row r="17" spans="1:5" ht="13.5" thickBot="1" x14ac:dyDescent="0.25">
      <c r="A17" s="78" t="s">
        <v>17</v>
      </c>
      <c r="B17" s="4" t="s">
        <v>45</v>
      </c>
      <c r="C17" s="6">
        <v>1</v>
      </c>
    </row>
    <row r="18" spans="1:5" ht="13.5" thickBot="1" x14ac:dyDescent="0.25">
      <c r="A18" s="79"/>
      <c r="B18" s="4" t="s">
        <v>46</v>
      </c>
      <c r="C18" s="6">
        <v>7</v>
      </c>
    </row>
    <row r="19" spans="1:5" ht="13.5" thickBot="1" x14ac:dyDescent="0.25">
      <c r="A19" s="79"/>
      <c r="B19" s="4" t="s">
        <v>47</v>
      </c>
      <c r="C19" s="6">
        <v>4</v>
      </c>
    </row>
    <row r="20" spans="1:5" ht="13.5" thickBot="1" x14ac:dyDescent="0.25">
      <c r="A20" s="79"/>
      <c r="B20" s="4" t="s">
        <v>48</v>
      </c>
      <c r="C20" s="6">
        <v>33</v>
      </c>
    </row>
    <row r="21" spans="1:5" ht="13.5" thickBot="1" x14ac:dyDescent="0.25">
      <c r="A21" s="79"/>
      <c r="B21" s="4" t="s">
        <v>49</v>
      </c>
      <c r="C21" s="6">
        <v>2</v>
      </c>
    </row>
    <row r="22" spans="1:5" ht="13.5" thickBot="1" x14ac:dyDescent="0.25">
      <c r="A22" s="79"/>
      <c r="B22" s="4" t="s">
        <v>50</v>
      </c>
      <c r="C22" s="6">
        <v>1</v>
      </c>
    </row>
    <row r="23" spans="1:5" ht="13.5" thickBot="1" x14ac:dyDescent="0.25">
      <c r="A23" s="79"/>
      <c r="B23" s="4" t="s">
        <v>51</v>
      </c>
      <c r="C23" s="6">
        <v>28</v>
      </c>
    </row>
    <row r="24" spans="1:5" ht="13.5" thickBot="1" x14ac:dyDescent="0.25">
      <c r="A24" s="80"/>
      <c r="B24" s="4" t="s">
        <v>52</v>
      </c>
      <c r="C24" s="6">
        <v>3</v>
      </c>
    </row>
    <row r="25" spans="1:5" ht="13.5" thickBot="1" x14ac:dyDescent="0.25">
      <c r="A25" s="71" t="s">
        <v>6</v>
      </c>
      <c r="B25" s="73"/>
      <c r="C25" s="11">
        <v>79</v>
      </c>
    </row>
    <row r="26" spans="1:5" ht="12.75" customHeight="1" x14ac:dyDescent="0.2">
      <c r="C26" s="74"/>
      <c r="D26" s="74"/>
      <c r="E26" s="74"/>
    </row>
    <row r="27" spans="1:5" ht="12.75" customHeight="1" x14ac:dyDescent="0.2">
      <c r="C27" s="74"/>
      <c r="D27" s="74"/>
      <c r="E27" s="74"/>
    </row>
    <row r="28" spans="1:5" x14ac:dyDescent="0.2">
      <c r="A28" s="81">
        <v>42649</v>
      </c>
      <c r="B28" s="74"/>
      <c r="C28" s="74"/>
      <c r="D28" s="82">
        <v>4</v>
      </c>
      <c r="E28" s="74"/>
    </row>
  </sheetData>
  <mergeCells count="14">
    <mergeCell ref="C26:E26"/>
    <mergeCell ref="C27:E27"/>
    <mergeCell ref="A28:C28"/>
    <mergeCell ref="D28:E28"/>
    <mergeCell ref="A7:C7"/>
    <mergeCell ref="A15:C15"/>
    <mergeCell ref="A16:B16"/>
    <mergeCell ref="A17:A24"/>
    <mergeCell ref="A25:B25"/>
    <mergeCell ref="A1:C5"/>
    <mergeCell ref="D1:E5"/>
    <mergeCell ref="A9:B9"/>
    <mergeCell ref="A10:A13"/>
    <mergeCell ref="A14:B14"/>
  </mergeCells>
  <pageMargins left="0.7" right="0.7" top="0.75" bottom="0.75" header="0.3" footer="0.3"/>
  <pageSetup scale="93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workbookViewId="0">
      <selection activeCell="A7" sqref="A7:S7"/>
    </sheetView>
  </sheetViews>
  <sheetFormatPr defaultRowHeight="12.75" customHeight="1" x14ac:dyDescent="0.2"/>
  <cols>
    <col min="1" max="1" width="28.28515625" bestFit="1" customWidth="1"/>
    <col min="2" max="3" width="5.85546875" bestFit="1" customWidth="1"/>
    <col min="4" max="4" width="11" style="26" bestFit="1" customWidth="1"/>
    <col min="5" max="5" width="5.85546875" bestFit="1" customWidth="1"/>
    <col min="6" max="6" width="11" style="26" bestFit="1" customWidth="1"/>
    <col min="7" max="7" width="10.140625" bestFit="1" customWidth="1"/>
    <col min="8" max="8" width="15.42578125" style="26" bestFit="1" customWidth="1"/>
    <col min="9" max="9" width="3.140625" customWidth="1"/>
    <col min="10" max="10" width="28.28515625" bestFit="1" customWidth="1"/>
    <col min="11" max="12" width="5.85546875" bestFit="1" customWidth="1"/>
    <col min="13" max="13" width="11" style="26" bestFit="1" customWidth="1"/>
    <col min="14" max="14" width="5.85546875" bestFit="1" customWidth="1"/>
    <col min="15" max="15" width="11" style="26" bestFit="1" customWidth="1"/>
    <col min="16" max="16" width="5.85546875" bestFit="1" customWidth="1"/>
    <col min="17" max="17" width="11" style="26" bestFit="1" customWidth="1"/>
    <col min="18" max="18" width="10.140625" bestFit="1" customWidth="1"/>
    <col min="19" max="19" width="15.42578125" style="26" bestFit="1" customWidth="1"/>
  </cols>
  <sheetData>
    <row r="1" spans="1:19" ht="21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 t="s">
        <v>300</v>
      </c>
      <c r="N1" s="74"/>
      <c r="O1" s="74"/>
      <c r="P1" s="74"/>
      <c r="Q1" s="74"/>
      <c r="R1" s="74"/>
      <c r="S1" s="74"/>
    </row>
    <row r="2" spans="1:19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19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7" spans="1:19" ht="18.75" customHeight="1" x14ac:dyDescent="0.2">
      <c r="A7" s="76" t="s">
        <v>53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2.75" customHeight="1" thickBot="1" x14ac:dyDescent="0.25"/>
    <row r="9" spans="1:19" ht="13.5" thickBot="1" x14ac:dyDescent="0.25">
      <c r="A9" s="77" t="s">
        <v>302</v>
      </c>
      <c r="B9" s="74"/>
      <c r="C9" s="102" t="s">
        <v>19</v>
      </c>
      <c r="D9" s="103"/>
      <c r="E9" s="102" t="s">
        <v>13</v>
      </c>
      <c r="F9" s="103"/>
      <c r="G9" s="102" t="s">
        <v>54</v>
      </c>
      <c r="H9" s="104" t="s">
        <v>55</v>
      </c>
      <c r="I9" s="74"/>
      <c r="J9" s="77" t="s">
        <v>303</v>
      </c>
      <c r="K9" s="74"/>
      <c r="L9" s="102" t="s">
        <v>19</v>
      </c>
      <c r="M9" s="103"/>
      <c r="N9" s="102" t="s">
        <v>13</v>
      </c>
      <c r="O9" s="103"/>
      <c r="P9" s="102" t="s">
        <v>17</v>
      </c>
      <c r="Q9" s="103"/>
      <c r="R9" s="102" t="s">
        <v>54</v>
      </c>
      <c r="S9" s="104" t="s">
        <v>55</v>
      </c>
    </row>
    <row r="10" spans="1:19" ht="13.5" thickBot="1" x14ac:dyDescent="0.25">
      <c r="A10" s="74"/>
      <c r="B10" s="74"/>
      <c r="C10" s="3" t="s">
        <v>1</v>
      </c>
      <c r="D10" s="25" t="s">
        <v>2</v>
      </c>
      <c r="E10" s="3" t="s">
        <v>1</v>
      </c>
      <c r="F10" s="25" t="s">
        <v>2</v>
      </c>
      <c r="G10" s="80"/>
      <c r="H10" s="105"/>
      <c r="I10" s="74"/>
      <c r="J10" s="74"/>
      <c r="K10" s="74"/>
      <c r="L10" s="3" t="s">
        <v>1</v>
      </c>
      <c r="M10" s="25" t="s">
        <v>2</v>
      </c>
      <c r="N10" s="3" t="s">
        <v>1</v>
      </c>
      <c r="O10" s="25" t="s">
        <v>2</v>
      </c>
      <c r="P10" s="3" t="s">
        <v>1</v>
      </c>
      <c r="Q10" s="25" t="s">
        <v>2</v>
      </c>
      <c r="R10" s="80"/>
      <c r="S10" s="105"/>
    </row>
    <row r="11" spans="1:19" ht="13.5" thickBot="1" x14ac:dyDescent="0.25">
      <c r="A11" s="106" t="s">
        <v>24</v>
      </c>
      <c r="B11" s="12" t="s">
        <v>56</v>
      </c>
      <c r="C11" s="6">
        <v>33</v>
      </c>
      <c r="D11" s="15">
        <v>487</v>
      </c>
      <c r="E11" s="5"/>
      <c r="F11" s="39"/>
      <c r="G11" s="6">
        <v>33</v>
      </c>
      <c r="H11" s="15">
        <v>487</v>
      </c>
      <c r="I11" s="74"/>
      <c r="J11" s="106" t="s">
        <v>24</v>
      </c>
      <c r="K11" s="12" t="s">
        <v>56</v>
      </c>
      <c r="L11" s="6">
        <v>28</v>
      </c>
      <c r="M11" s="15">
        <v>440</v>
      </c>
      <c r="N11" s="5"/>
      <c r="O11" s="39"/>
      <c r="P11" s="5"/>
      <c r="Q11" s="39"/>
      <c r="R11" s="6">
        <v>28</v>
      </c>
      <c r="S11" s="15">
        <v>440</v>
      </c>
    </row>
    <row r="12" spans="1:19" ht="13.5" thickBot="1" x14ac:dyDescent="0.25">
      <c r="A12" s="79"/>
      <c r="B12" s="12" t="s">
        <v>57</v>
      </c>
      <c r="C12" s="6">
        <v>162</v>
      </c>
      <c r="D12" s="15">
        <v>2506</v>
      </c>
      <c r="E12" s="6">
        <v>52</v>
      </c>
      <c r="F12" s="15">
        <v>380</v>
      </c>
      <c r="G12" s="6">
        <v>214</v>
      </c>
      <c r="H12" s="15">
        <v>2886</v>
      </c>
      <c r="I12" s="74"/>
      <c r="J12" s="79"/>
      <c r="K12" s="12" t="s">
        <v>57</v>
      </c>
      <c r="L12" s="6">
        <v>182</v>
      </c>
      <c r="M12" s="15">
        <v>2783</v>
      </c>
      <c r="N12" s="6">
        <v>52</v>
      </c>
      <c r="O12" s="15">
        <v>383</v>
      </c>
      <c r="P12" s="5"/>
      <c r="Q12" s="39"/>
      <c r="R12" s="6">
        <v>234</v>
      </c>
      <c r="S12" s="15">
        <v>3166</v>
      </c>
    </row>
    <row r="13" spans="1:19" ht="13.5" thickBot="1" x14ac:dyDescent="0.25">
      <c r="A13" s="79"/>
      <c r="B13" s="12" t="s">
        <v>58</v>
      </c>
      <c r="C13" s="6">
        <v>271</v>
      </c>
      <c r="D13" s="15">
        <v>3939</v>
      </c>
      <c r="E13" s="6">
        <v>217</v>
      </c>
      <c r="F13" s="15">
        <v>1750</v>
      </c>
      <c r="G13" s="6">
        <v>488</v>
      </c>
      <c r="H13" s="15">
        <v>5689</v>
      </c>
      <c r="I13" s="74"/>
      <c r="J13" s="79"/>
      <c r="K13" s="12" t="s">
        <v>58</v>
      </c>
      <c r="L13" s="6">
        <v>234</v>
      </c>
      <c r="M13" s="15">
        <v>3639</v>
      </c>
      <c r="N13" s="6">
        <v>226</v>
      </c>
      <c r="O13" s="15">
        <v>1808.5</v>
      </c>
      <c r="P13" s="5"/>
      <c r="Q13" s="39"/>
      <c r="R13" s="6">
        <v>460</v>
      </c>
      <c r="S13" s="15">
        <v>5447.5</v>
      </c>
    </row>
    <row r="14" spans="1:19" ht="13.5" thickBot="1" x14ac:dyDescent="0.25">
      <c r="A14" s="79"/>
      <c r="B14" s="12" t="s">
        <v>59</v>
      </c>
      <c r="C14" s="6">
        <v>139</v>
      </c>
      <c r="D14" s="15">
        <v>1974</v>
      </c>
      <c r="E14" s="6">
        <v>116</v>
      </c>
      <c r="F14" s="15">
        <v>800</v>
      </c>
      <c r="G14" s="6">
        <v>255</v>
      </c>
      <c r="H14" s="15">
        <v>2774</v>
      </c>
      <c r="I14" s="74"/>
      <c r="J14" s="79"/>
      <c r="K14" s="12" t="s">
        <v>59</v>
      </c>
      <c r="L14" s="6">
        <v>136</v>
      </c>
      <c r="M14" s="15">
        <v>2006</v>
      </c>
      <c r="N14" s="6">
        <v>97</v>
      </c>
      <c r="O14" s="15">
        <v>690</v>
      </c>
      <c r="P14" s="5"/>
      <c r="Q14" s="39"/>
      <c r="R14" s="6">
        <v>233</v>
      </c>
      <c r="S14" s="15">
        <v>2696</v>
      </c>
    </row>
    <row r="15" spans="1:19" ht="13.5" thickBot="1" x14ac:dyDescent="0.25">
      <c r="A15" s="79"/>
      <c r="B15" s="12" t="s">
        <v>60</v>
      </c>
      <c r="C15" s="6">
        <v>359</v>
      </c>
      <c r="D15" s="15">
        <v>5301</v>
      </c>
      <c r="E15" s="6">
        <v>544</v>
      </c>
      <c r="F15" s="15">
        <v>4352</v>
      </c>
      <c r="G15" s="6">
        <v>903</v>
      </c>
      <c r="H15" s="15">
        <v>9653</v>
      </c>
      <c r="I15" s="74"/>
      <c r="J15" s="79"/>
      <c r="K15" s="12" t="s">
        <v>60</v>
      </c>
      <c r="L15" s="6">
        <v>341</v>
      </c>
      <c r="M15" s="15">
        <v>5111</v>
      </c>
      <c r="N15" s="6">
        <v>448</v>
      </c>
      <c r="O15" s="15">
        <v>3282</v>
      </c>
      <c r="P15" s="5"/>
      <c r="Q15" s="39"/>
      <c r="R15" s="6">
        <v>789</v>
      </c>
      <c r="S15" s="15">
        <v>8393</v>
      </c>
    </row>
    <row r="16" spans="1:19" ht="13.5" thickBot="1" x14ac:dyDescent="0.25">
      <c r="A16" s="79"/>
      <c r="B16" s="12" t="s">
        <v>61</v>
      </c>
      <c r="C16" s="6">
        <v>23</v>
      </c>
      <c r="D16" s="15">
        <v>35</v>
      </c>
      <c r="E16" s="5"/>
      <c r="F16" s="39"/>
      <c r="G16" s="6">
        <v>23</v>
      </c>
      <c r="H16" s="15">
        <v>35</v>
      </c>
      <c r="I16" s="74"/>
      <c r="J16" s="79"/>
      <c r="K16" s="12" t="s">
        <v>61</v>
      </c>
      <c r="L16" s="6">
        <v>28</v>
      </c>
      <c r="M16" s="15">
        <v>49</v>
      </c>
      <c r="N16" s="5"/>
      <c r="O16" s="39"/>
      <c r="P16" s="5"/>
      <c r="Q16" s="39"/>
      <c r="R16" s="6">
        <v>28</v>
      </c>
      <c r="S16" s="15">
        <v>49</v>
      </c>
    </row>
    <row r="17" spans="1:19" ht="13.5" thickBot="1" x14ac:dyDescent="0.25">
      <c r="A17" s="80"/>
      <c r="B17" s="12" t="s">
        <v>62</v>
      </c>
      <c r="C17" s="6">
        <v>518</v>
      </c>
      <c r="D17" s="15">
        <v>7546</v>
      </c>
      <c r="E17" s="6">
        <v>213</v>
      </c>
      <c r="F17" s="15">
        <v>1741</v>
      </c>
      <c r="G17" s="6">
        <v>731</v>
      </c>
      <c r="H17" s="15">
        <v>9287</v>
      </c>
      <c r="I17" s="74"/>
      <c r="J17" s="80"/>
      <c r="K17" s="12" t="s">
        <v>62</v>
      </c>
      <c r="L17" s="6">
        <v>514</v>
      </c>
      <c r="M17" s="15">
        <v>7580</v>
      </c>
      <c r="N17" s="6">
        <v>229</v>
      </c>
      <c r="O17" s="15">
        <v>1896</v>
      </c>
      <c r="P17" s="5"/>
      <c r="Q17" s="39"/>
      <c r="R17" s="6">
        <v>743</v>
      </c>
      <c r="S17" s="15">
        <v>9476</v>
      </c>
    </row>
    <row r="18" spans="1:19" ht="13.5" thickBot="1" x14ac:dyDescent="0.25">
      <c r="A18" s="12" t="s">
        <v>25</v>
      </c>
      <c r="B18" s="12" t="s">
        <v>63</v>
      </c>
      <c r="C18" s="5"/>
      <c r="D18" s="39"/>
      <c r="E18" s="6">
        <v>891</v>
      </c>
      <c r="F18" s="15">
        <v>11889</v>
      </c>
      <c r="G18" s="6">
        <v>891</v>
      </c>
      <c r="H18" s="15">
        <v>11889</v>
      </c>
      <c r="I18" s="74"/>
      <c r="J18" s="12" t="s">
        <v>25</v>
      </c>
      <c r="K18" s="12" t="s">
        <v>63</v>
      </c>
      <c r="L18" s="5"/>
      <c r="M18" s="39"/>
      <c r="N18" s="6">
        <v>886</v>
      </c>
      <c r="O18" s="15">
        <v>11937</v>
      </c>
      <c r="P18" s="5"/>
      <c r="Q18" s="39"/>
      <c r="R18" s="6">
        <v>886</v>
      </c>
      <c r="S18" s="15">
        <v>11937</v>
      </c>
    </row>
    <row r="19" spans="1:19" ht="13.5" thickBot="1" x14ac:dyDescent="0.25">
      <c r="A19" s="12" t="s">
        <v>26</v>
      </c>
      <c r="B19" s="12" t="s">
        <v>64</v>
      </c>
      <c r="C19" s="6">
        <v>477</v>
      </c>
      <c r="D19" s="15">
        <v>7534</v>
      </c>
      <c r="E19" s="6">
        <v>153</v>
      </c>
      <c r="F19" s="15">
        <v>1883.5</v>
      </c>
      <c r="G19" s="6">
        <v>630</v>
      </c>
      <c r="H19" s="15">
        <v>9417.5</v>
      </c>
      <c r="I19" s="74"/>
      <c r="J19" s="12" t="s">
        <v>26</v>
      </c>
      <c r="K19" s="12" t="s">
        <v>64</v>
      </c>
      <c r="L19" s="6">
        <v>418</v>
      </c>
      <c r="M19" s="15">
        <v>6646</v>
      </c>
      <c r="N19" s="6">
        <v>142</v>
      </c>
      <c r="O19" s="15">
        <v>1784.5</v>
      </c>
      <c r="P19" s="5"/>
      <c r="Q19" s="39"/>
      <c r="R19" s="6">
        <v>560</v>
      </c>
      <c r="S19" s="15">
        <v>8430.5</v>
      </c>
    </row>
    <row r="20" spans="1:19" ht="13.5" thickBot="1" x14ac:dyDescent="0.25">
      <c r="A20" s="106" t="s">
        <v>27</v>
      </c>
      <c r="B20" s="12" t="s">
        <v>65</v>
      </c>
      <c r="C20" s="6">
        <v>59</v>
      </c>
      <c r="D20" s="15">
        <v>878</v>
      </c>
      <c r="E20" s="6">
        <v>54</v>
      </c>
      <c r="F20" s="15">
        <v>361</v>
      </c>
      <c r="G20" s="6">
        <v>113</v>
      </c>
      <c r="H20" s="15">
        <v>1239</v>
      </c>
      <c r="I20" s="74"/>
      <c r="J20" s="106" t="s">
        <v>27</v>
      </c>
      <c r="K20" s="12" t="s">
        <v>65</v>
      </c>
      <c r="L20" s="6">
        <v>51</v>
      </c>
      <c r="M20" s="15">
        <v>723</v>
      </c>
      <c r="N20" s="6">
        <v>42</v>
      </c>
      <c r="O20" s="15">
        <v>306</v>
      </c>
      <c r="P20" s="5"/>
      <c r="Q20" s="39"/>
      <c r="R20" s="6">
        <v>93</v>
      </c>
      <c r="S20" s="15">
        <v>1029</v>
      </c>
    </row>
    <row r="21" spans="1:19" ht="13.5" thickBot="1" x14ac:dyDescent="0.25">
      <c r="A21" s="79"/>
      <c r="B21" s="12" t="s">
        <v>66</v>
      </c>
      <c r="C21" s="6">
        <v>74</v>
      </c>
      <c r="D21" s="15">
        <v>1038</v>
      </c>
      <c r="E21" s="6">
        <v>99</v>
      </c>
      <c r="F21" s="15">
        <v>688</v>
      </c>
      <c r="G21" s="6">
        <v>173</v>
      </c>
      <c r="H21" s="15">
        <v>1726</v>
      </c>
      <c r="I21" s="74"/>
      <c r="J21" s="79"/>
      <c r="K21" s="12" t="s">
        <v>66</v>
      </c>
      <c r="L21" s="6">
        <v>74</v>
      </c>
      <c r="M21" s="15">
        <v>1037</v>
      </c>
      <c r="N21" s="6">
        <v>79</v>
      </c>
      <c r="O21" s="15">
        <v>625</v>
      </c>
      <c r="P21" s="5"/>
      <c r="Q21" s="39"/>
      <c r="R21" s="6">
        <v>153</v>
      </c>
      <c r="S21" s="15">
        <v>1662</v>
      </c>
    </row>
    <row r="22" spans="1:19" ht="13.5" thickBot="1" x14ac:dyDescent="0.25">
      <c r="A22" s="79"/>
      <c r="B22" s="12" t="s">
        <v>67</v>
      </c>
      <c r="C22" s="6">
        <v>25</v>
      </c>
      <c r="D22" s="15">
        <v>373</v>
      </c>
      <c r="E22" s="6">
        <v>121</v>
      </c>
      <c r="F22" s="15">
        <v>713</v>
      </c>
      <c r="G22" s="6">
        <v>146</v>
      </c>
      <c r="H22" s="15">
        <v>1086</v>
      </c>
      <c r="I22" s="74"/>
      <c r="J22" s="79"/>
      <c r="K22" s="12" t="s">
        <v>67</v>
      </c>
      <c r="L22" s="6">
        <v>27</v>
      </c>
      <c r="M22" s="15">
        <v>381</v>
      </c>
      <c r="N22" s="6">
        <v>123</v>
      </c>
      <c r="O22" s="15">
        <v>674.5</v>
      </c>
      <c r="P22" s="5"/>
      <c r="Q22" s="39"/>
      <c r="R22" s="6">
        <v>150</v>
      </c>
      <c r="S22" s="15">
        <v>1055.5</v>
      </c>
    </row>
    <row r="23" spans="1:19" ht="13.5" thickBot="1" x14ac:dyDescent="0.25">
      <c r="A23" s="79"/>
      <c r="B23" s="12" t="s">
        <v>68</v>
      </c>
      <c r="C23" s="6">
        <v>273</v>
      </c>
      <c r="D23" s="15">
        <v>4011</v>
      </c>
      <c r="E23" s="6">
        <v>740</v>
      </c>
      <c r="F23" s="15">
        <v>6278.5</v>
      </c>
      <c r="G23" s="6">
        <v>1013</v>
      </c>
      <c r="H23" s="15">
        <v>10289.5</v>
      </c>
      <c r="I23" s="74"/>
      <c r="J23" s="79"/>
      <c r="K23" s="12" t="s">
        <v>68</v>
      </c>
      <c r="L23" s="6">
        <v>322</v>
      </c>
      <c r="M23" s="15">
        <v>4748</v>
      </c>
      <c r="N23" s="6">
        <v>869</v>
      </c>
      <c r="O23" s="15">
        <v>7395</v>
      </c>
      <c r="P23" s="5"/>
      <c r="Q23" s="39"/>
      <c r="R23" s="6">
        <v>1191</v>
      </c>
      <c r="S23" s="15">
        <v>12143</v>
      </c>
    </row>
    <row r="24" spans="1:19" ht="13.5" thickBot="1" x14ac:dyDescent="0.25">
      <c r="A24" s="79"/>
      <c r="B24" s="12" t="s">
        <v>69</v>
      </c>
      <c r="C24" s="6">
        <v>9</v>
      </c>
      <c r="D24" s="15">
        <v>132</v>
      </c>
      <c r="E24" s="5"/>
      <c r="F24" s="39"/>
      <c r="G24" s="6">
        <v>9</v>
      </c>
      <c r="H24" s="15">
        <v>132</v>
      </c>
      <c r="I24" s="74"/>
      <c r="J24" s="79"/>
      <c r="K24" s="12" t="s">
        <v>69</v>
      </c>
      <c r="L24" s="6">
        <v>7</v>
      </c>
      <c r="M24" s="15">
        <v>105</v>
      </c>
      <c r="N24" s="5"/>
      <c r="O24" s="39"/>
      <c r="P24" s="5"/>
      <c r="Q24" s="39"/>
      <c r="R24" s="6">
        <v>7</v>
      </c>
      <c r="S24" s="15">
        <v>105</v>
      </c>
    </row>
    <row r="25" spans="1:19" ht="13.5" thickBot="1" x14ac:dyDescent="0.25">
      <c r="A25" s="79"/>
      <c r="B25" s="12" t="s">
        <v>70</v>
      </c>
      <c r="C25" s="5"/>
      <c r="D25" s="39"/>
      <c r="E25" s="6">
        <v>35</v>
      </c>
      <c r="F25" s="15">
        <v>213</v>
      </c>
      <c r="G25" s="6">
        <v>35</v>
      </c>
      <c r="H25" s="15">
        <v>213</v>
      </c>
      <c r="I25" s="74"/>
      <c r="J25" s="79"/>
      <c r="K25" s="12" t="s">
        <v>70</v>
      </c>
      <c r="L25" s="5"/>
      <c r="M25" s="39"/>
      <c r="N25" s="6">
        <v>36</v>
      </c>
      <c r="O25" s="15">
        <v>203</v>
      </c>
      <c r="P25" s="5"/>
      <c r="Q25" s="39"/>
      <c r="R25" s="6">
        <v>36</v>
      </c>
      <c r="S25" s="15">
        <v>203</v>
      </c>
    </row>
    <row r="26" spans="1:19" ht="13.5" thickBot="1" x14ac:dyDescent="0.25">
      <c r="A26" s="80"/>
      <c r="B26" s="12" t="s">
        <v>71</v>
      </c>
      <c r="C26" s="6">
        <v>47</v>
      </c>
      <c r="D26" s="15">
        <v>702</v>
      </c>
      <c r="E26" s="6">
        <v>82</v>
      </c>
      <c r="F26" s="15">
        <v>496</v>
      </c>
      <c r="G26" s="6">
        <v>129</v>
      </c>
      <c r="H26" s="15">
        <v>1198</v>
      </c>
      <c r="I26" s="74"/>
      <c r="J26" s="80"/>
      <c r="K26" s="12" t="s">
        <v>71</v>
      </c>
      <c r="L26" s="6">
        <v>51</v>
      </c>
      <c r="M26" s="15">
        <v>767</v>
      </c>
      <c r="N26" s="6">
        <v>85</v>
      </c>
      <c r="O26" s="15">
        <v>496</v>
      </c>
      <c r="P26" s="5"/>
      <c r="Q26" s="39"/>
      <c r="R26" s="6">
        <v>136</v>
      </c>
      <c r="S26" s="15">
        <v>1263</v>
      </c>
    </row>
    <row r="27" spans="1:19" ht="13.5" thickBot="1" x14ac:dyDescent="0.25">
      <c r="A27" s="12" t="s">
        <v>28</v>
      </c>
      <c r="B27" s="12" t="s">
        <v>63</v>
      </c>
      <c r="C27" s="5"/>
      <c r="D27" s="39"/>
      <c r="E27" s="6">
        <v>15</v>
      </c>
      <c r="F27" s="15">
        <v>182</v>
      </c>
      <c r="G27" s="6">
        <v>15</v>
      </c>
      <c r="H27" s="15">
        <v>182</v>
      </c>
      <c r="I27" s="74"/>
      <c r="J27" s="12" t="s">
        <v>28</v>
      </c>
      <c r="K27" s="12" t="s">
        <v>63</v>
      </c>
      <c r="L27" s="5"/>
      <c r="M27" s="39"/>
      <c r="N27" s="6">
        <v>7</v>
      </c>
      <c r="O27" s="15">
        <v>42</v>
      </c>
      <c r="P27" s="5"/>
      <c r="Q27" s="39"/>
      <c r="R27" s="6">
        <v>7</v>
      </c>
      <c r="S27" s="15">
        <v>42</v>
      </c>
    </row>
    <row r="28" spans="1:19" ht="13.5" thickBot="1" x14ac:dyDescent="0.25">
      <c r="A28" s="12" t="s">
        <v>29</v>
      </c>
      <c r="B28" s="12" t="s">
        <v>72</v>
      </c>
      <c r="C28" s="5"/>
      <c r="D28" s="39"/>
      <c r="E28" s="6">
        <v>98</v>
      </c>
      <c r="F28" s="15">
        <v>1320</v>
      </c>
      <c r="G28" s="6">
        <v>98</v>
      </c>
      <c r="H28" s="15">
        <v>1320</v>
      </c>
      <c r="I28" s="74"/>
      <c r="J28" s="12" t="s">
        <v>29</v>
      </c>
      <c r="K28" s="12" t="s">
        <v>72</v>
      </c>
      <c r="L28" s="5"/>
      <c r="M28" s="39"/>
      <c r="N28" s="6">
        <v>112</v>
      </c>
      <c r="O28" s="15">
        <v>1534.5</v>
      </c>
      <c r="P28" s="5"/>
      <c r="Q28" s="39"/>
      <c r="R28" s="6">
        <v>112</v>
      </c>
      <c r="S28" s="15">
        <v>1534.5</v>
      </c>
    </row>
    <row r="29" spans="1:19" ht="13.5" thickBot="1" x14ac:dyDescent="0.25">
      <c r="A29" s="106" t="s">
        <v>30</v>
      </c>
      <c r="B29" s="12" t="s">
        <v>73</v>
      </c>
      <c r="C29" s="6">
        <v>27</v>
      </c>
      <c r="D29" s="15">
        <v>399</v>
      </c>
      <c r="E29" s="6">
        <v>18</v>
      </c>
      <c r="F29" s="15">
        <v>66</v>
      </c>
      <c r="G29" s="6">
        <v>45</v>
      </c>
      <c r="H29" s="15">
        <v>465</v>
      </c>
      <c r="I29" s="74"/>
      <c r="J29" s="106" t="s">
        <v>30</v>
      </c>
      <c r="K29" s="12" t="s">
        <v>73</v>
      </c>
      <c r="L29" s="6">
        <v>23</v>
      </c>
      <c r="M29" s="15">
        <v>328</v>
      </c>
      <c r="N29" s="6">
        <v>16</v>
      </c>
      <c r="O29" s="15">
        <v>102</v>
      </c>
      <c r="P29" s="5"/>
      <c r="Q29" s="39"/>
      <c r="R29" s="6">
        <v>39</v>
      </c>
      <c r="S29" s="15">
        <v>430</v>
      </c>
    </row>
    <row r="30" spans="1:19" ht="13.5" thickBot="1" x14ac:dyDescent="0.25">
      <c r="A30" s="79"/>
      <c r="B30" s="12" t="s">
        <v>74</v>
      </c>
      <c r="C30" s="6">
        <v>3</v>
      </c>
      <c r="D30" s="15">
        <v>42</v>
      </c>
      <c r="E30" s="5"/>
      <c r="F30" s="39"/>
      <c r="G30" s="6">
        <v>3</v>
      </c>
      <c r="H30" s="15">
        <v>42</v>
      </c>
      <c r="I30" s="74"/>
      <c r="J30" s="79"/>
      <c r="K30" s="12" t="s">
        <v>74</v>
      </c>
      <c r="L30" s="6">
        <v>5</v>
      </c>
      <c r="M30" s="15">
        <v>62</v>
      </c>
      <c r="N30" s="5"/>
      <c r="O30" s="39"/>
      <c r="P30" s="5"/>
      <c r="Q30" s="39"/>
      <c r="R30" s="6">
        <v>5</v>
      </c>
      <c r="S30" s="15">
        <v>62</v>
      </c>
    </row>
    <row r="31" spans="1:19" ht="13.5" thickBot="1" x14ac:dyDescent="0.25">
      <c r="A31" s="79"/>
      <c r="B31" s="12" t="s">
        <v>75</v>
      </c>
      <c r="C31" s="6">
        <v>74</v>
      </c>
      <c r="D31" s="15">
        <v>1117</v>
      </c>
      <c r="E31" s="6">
        <v>187</v>
      </c>
      <c r="F31" s="15">
        <v>1145.5</v>
      </c>
      <c r="G31" s="6">
        <v>261</v>
      </c>
      <c r="H31" s="15">
        <v>2262.5</v>
      </c>
      <c r="I31" s="74"/>
      <c r="J31" s="79"/>
      <c r="K31" s="12" t="s">
        <v>75</v>
      </c>
      <c r="L31" s="6">
        <v>59</v>
      </c>
      <c r="M31" s="15">
        <v>842</v>
      </c>
      <c r="N31" s="6">
        <v>173</v>
      </c>
      <c r="O31" s="15">
        <v>1048</v>
      </c>
      <c r="P31" s="5"/>
      <c r="Q31" s="39"/>
      <c r="R31" s="6">
        <v>232</v>
      </c>
      <c r="S31" s="15">
        <v>1890</v>
      </c>
    </row>
    <row r="32" spans="1:19" ht="13.5" thickBot="1" x14ac:dyDescent="0.25">
      <c r="A32" s="80"/>
      <c r="B32" s="12" t="s">
        <v>76</v>
      </c>
      <c r="C32" s="6">
        <v>22</v>
      </c>
      <c r="D32" s="15">
        <v>289</v>
      </c>
      <c r="E32" s="5"/>
      <c r="F32" s="39"/>
      <c r="G32" s="6">
        <v>22</v>
      </c>
      <c r="H32" s="15">
        <v>289</v>
      </c>
      <c r="I32" s="74"/>
      <c r="J32" s="80"/>
      <c r="K32" s="12" t="s">
        <v>76</v>
      </c>
      <c r="L32" s="6">
        <v>15</v>
      </c>
      <c r="M32" s="15">
        <v>214</v>
      </c>
      <c r="N32" s="5"/>
      <c r="O32" s="39"/>
      <c r="P32" s="5"/>
      <c r="Q32" s="39"/>
      <c r="R32" s="6">
        <v>15</v>
      </c>
      <c r="S32" s="15">
        <v>214</v>
      </c>
    </row>
    <row r="33" spans="1:19" ht="13.5" thickBot="1" x14ac:dyDescent="0.25">
      <c r="A33" s="106" t="s">
        <v>31</v>
      </c>
      <c r="B33" s="12" t="s">
        <v>78</v>
      </c>
      <c r="C33" s="5"/>
      <c r="D33" s="39"/>
      <c r="E33" s="6">
        <v>170</v>
      </c>
      <c r="F33" s="15">
        <v>1127</v>
      </c>
      <c r="G33" s="6">
        <v>170</v>
      </c>
      <c r="H33" s="15">
        <v>1127</v>
      </c>
      <c r="I33" s="74"/>
      <c r="J33" s="106" t="s">
        <v>31</v>
      </c>
      <c r="K33" s="12" t="s">
        <v>77</v>
      </c>
      <c r="L33" s="5"/>
      <c r="M33" s="39"/>
      <c r="N33" s="5"/>
      <c r="O33" s="39"/>
      <c r="P33" s="6">
        <v>79</v>
      </c>
      <c r="Q33" s="15">
        <v>0</v>
      </c>
      <c r="R33" s="6">
        <v>79</v>
      </c>
      <c r="S33" s="15">
        <v>0</v>
      </c>
    </row>
    <row r="34" spans="1:19" ht="13.5" thickBot="1" x14ac:dyDescent="0.25">
      <c r="A34" s="79"/>
      <c r="B34" s="12" t="s">
        <v>79</v>
      </c>
      <c r="C34" s="6">
        <v>64</v>
      </c>
      <c r="D34" s="15">
        <v>567</v>
      </c>
      <c r="E34" s="6">
        <v>71</v>
      </c>
      <c r="F34" s="15">
        <v>658</v>
      </c>
      <c r="G34" s="6">
        <v>135</v>
      </c>
      <c r="H34" s="15">
        <v>1225</v>
      </c>
      <c r="I34" s="74"/>
      <c r="J34" s="79"/>
      <c r="K34" s="12" t="s">
        <v>78</v>
      </c>
      <c r="L34" s="5"/>
      <c r="M34" s="39"/>
      <c r="N34" s="6">
        <v>128</v>
      </c>
      <c r="O34" s="15">
        <v>847</v>
      </c>
      <c r="P34" s="5"/>
      <c r="Q34" s="39"/>
      <c r="R34" s="6">
        <v>128</v>
      </c>
      <c r="S34" s="15">
        <v>847</v>
      </c>
    </row>
    <row r="35" spans="1:19" ht="13.5" thickBot="1" x14ac:dyDescent="0.25">
      <c r="A35" s="80"/>
      <c r="B35" s="12" t="s">
        <v>80</v>
      </c>
      <c r="C35" s="6">
        <v>158</v>
      </c>
      <c r="D35" s="15">
        <v>2279</v>
      </c>
      <c r="E35" s="6">
        <v>375</v>
      </c>
      <c r="F35" s="15">
        <v>3480</v>
      </c>
      <c r="G35" s="6">
        <v>533</v>
      </c>
      <c r="H35" s="15">
        <v>5759</v>
      </c>
      <c r="I35" s="74"/>
      <c r="J35" s="79"/>
      <c r="K35" s="12" t="s">
        <v>79</v>
      </c>
      <c r="L35" s="6">
        <v>62</v>
      </c>
      <c r="M35" s="15">
        <v>588</v>
      </c>
      <c r="N35" s="6">
        <v>108</v>
      </c>
      <c r="O35" s="15">
        <v>1099</v>
      </c>
      <c r="P35" s="5"/>
      <c r="Q35" s="39"/>
      <c r="R35" s="6">
        <v>170</v>
      </c>
      <c r="S35" s="15">
        <v>1687</v>
      </c>
    </row>
    <row r="36" spans="1:19" ht="13.5" thickBot="1" x14ac:dyDescent="0.25">
      <c r="A36" s="12" t="s">
        <v>32</v>
      </c>
      <c r="B36" s="12" t="s">
        <v>81</v>
      </c>
      <c r="C36" s="6">
        <v>148</v>
      </c>
      <c r="D36" s="15">
        <v>2294</v>
      </c>
      <c r="E36" s="6">
        <v>550</v>
      </c>
      <c r="F36" s="15">
        <v>5124</v>
      </c>
      <c r="G36" s="6">
        <v>698</v>
      </c>
      <c r="H36" s="15">
        <v>7418</v>
      </c>
      <c r="I36" s="74"/>
      <c r="J36" s="80"/>
      <c r="K36" s="12" t="s">
        <v>80</v>
      </c>
      <c r="L36" s="6">
        <v>201</v>
      </c>
      <c r="M36" s="15">
        <v>2799</v>
      </c>
      <c r="N36" s="6">
        <v>459</v>
      </c>
      <c r="O36" s="15">
        <v>4186.5</v>
      </c>
      <c r="P36" s="5"/>
      <c r="Q36" s="39"/>
      <c r="R36" s="6">
        <v>660</v>
      </c>
      <c r="S36" s="15">
        <v>6985.5</v>
      </c>
    </row>
    <row r="37" spans="1:19" ht="13.5" thickBot="1" x14ac:dyDescent="0.25">
      <c r="A37" s="106" t="s">
        <v>33</v>
      </c>
      <c r="B37" s="12" t="s">
        <v>75</v>
      </c>
      <c r="C37" s="6">
        <v>1</v>
      </c>
      <c r="D37" s="15">
        <v>18</v>
      </c>
      <c r="E37" s="5"/>
      <c r="F37" s="39"/>
      <c r="G37" s="6">
        <v>1</v>
      </c>
      <c r="H37" s="15">
        <v>18</v>
      </c>
      <c r="I37" s="74"/>
      <c r="J37" s="12" t="s">
        <v>32</v>
      </c>
      <c r="K37" s="12" t="s">
        <v>81</v>
      </c>
      <c r="L37" s="6">
        <v>129</v>
      </c>
      <c r="M37" s="15">
        <v>1891</v>
      </c>
      <c r="N37" s="6">
        <v>469</v>
      </c>
      <c r="O37" s="15">
        <v>4258</v>
      </c>
      <c r="P37" s="5"/>
      <c r="Q37" s="39"/>
      <c r="R37" s="6">
        <v>598</v>
      </c>
      <c r="S37" s="15">
        <v>6149</v>
      </c>
    </row>
    <row r="38" spans="1:19" ht="13.5" thickBot="1" x14ac:dyDescent="0.25">
      <c r="A38" s="80"/>
      <c r="B38" s="12" t="s">
        <v>82</v>
      </c>
      <c r="C38" s="6">
        <v>25</v>
      </c>
      <c r="D38" s="15">
        <v>96</v>
      </c>
      <c r="E38" s="5"/>
      <c r="F38" s="39"/>
      <c r="G38" s="6">
        <v>25</v>
      </c>
      <c r="H38" s="15">
        <v>96</v>
      </c>
      <c r="I38" s="74"/>
      <c r="J38" s="106" t="s">
        <v>33</v>
      </c>
      <c r="K38" s="12" t="s">
        <v>75</v>
      </c>
      <c r="L38" s="6">
        <v>1</v>
      </c>
      <c r="M38" s="15">
        <v>12</v>
      </c>
      <c r="N38" s="5"/>
      <c r="O38" s="39"/>
      <c r="P38" s="5"/>
      <c r="Q38" s="39"/>
      <c r="R38" s="6">
        <v>1</v>
      </c>
      <c r="S38" s="15">
        <v>12</v>
      </c>
    </row>
    <row r="39" spans="1:19" ht="13.5" thickBot="1" x14ac:dyDescent="0.25">
      <c r="A39" s="71" t="s">
        <v>6</v>
      </c>
      <c r="B39" s="73"/>
      <c r="C39" s="11">
        <v>2991</v>
      </c>
      <c r="D39" s="17">
        <v>43557</v>
      </c>
      <c r="E39" s="11">
        <v>4801</v>
      </c>
      <c r="F39" s="17">
        <v>44647.5</v>
      </c>
      <c r="G39" s="11">
        <v>7792</v>
      </c>
      <c r="H39" s="17">
        <v>88204.5</v>
      </c>
      <c r="I39" s="74"/>
      <c r="J39" s="80"/>
      <c r="K39" s="12" t="s">
        <v>82</v>
      </c>
      <c r="L39" s="6">
        <v>36</v>
      </c>
      <c r="M39" s="15">
        <v>126</v>
      </c>
      <c r="N39" s="5"/>
      <c r="O39" s="39"/>
      <c r="P39" s="5"/>
      <c r="Q39" s="39"/>
      <c r="R39" s="6">
        <v>36</v>
      </c>
      <c r="S39" s="15">
        <v>126</v>
      </c>
    </row>
    <row r="40" spans="1:19" ht="13.5" thickBot="1" x14ac:dyDescent="0.25">
      <c r="I40" s="74"/>
      <c r="J40" s="71" t="s">
        <v>6</v>
      </c>
      <c r="K40" s="73"/>
      <c r="L40" s="11">
        <v>2944</v>
      </c>
      <c r="M40" s="17">
        <v>42877</v>
      </c>
      <c r="N40" s="11">
        <v>4786</v>
      </c>
      <c r="O40" s="17">
        <v>44597.5</v>
      </c>
      <c r="P40" s="11">
        <v>79</v>
      </c>
      <c r="Q40" s="17">
        <v>0</v>
      </c>
      <c r="R40" s="11">
        <v>7809</v>
      </c>
      <c r="S40" s="17">
        <v>87474.5</v>
      </c>
    </row>
    <row r="41" spans="1:19" ht="12.75" customHeight="1" x14ac:dyDescent="0.2">
      <c r="A41" s="74"/>
      <c r="B41" s="74"/>
      <c r="C41" s="74"/>
      <c r="J41" s="74"/>
      <c r="K41" s="74"/>
      <c r="L41" s="74"/>
      <c r="M41" s="74"/>
      <c r="N41" s="74"/>
      <c r="O41" s="74"/>
      <c r="P41" s="74"/>
      <c r="Q41" s="74"/>
      <c r="R41" s="74"/>
      <c r="S41" s="74"/>
    </row>
    <row r="42" spans="1:19" ht="12.75" customHeight="1" x14ac:dyDescent="0.2">
      <c r="A42" s="74"/>
      <c r="B42" s="74"/>
      <c r="C42" s="74"/>
      <c r="J42" s="74"/>
      <c r="K42" s="74"/>
      <c r="L42" s="74"/>
      <c r="M42" s="74"/>
      <c r="N42" s="74"/>
      <c r="O42" s="74"/>
      <c r="P42" s="74"/>
      <c r="Q42" s="74"/>
      <c r="R42" s="74"/>
      <c r="S42" s="74"/>
    </row>
    <row r="43" spans="1:19" x14ac:dyDescent="0.2">
      <c r="A43" s="81">
        <v>42649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82">
        <v>5</v>
      </c>
      <c r="N43" s="74"/>
      <c r="O43" s="74"/>
      <c r="P43" s="74"/>
      <c r="Q43" s="74"/>
      <c r="R43" s="74"/>
      <c r="S43" s="74"/>
    </row>
  </sheetData>
  <mergeCells count="33">
    <mergeCell ref="A39:B39"/>
    <mergeCell ref="A11:A17"/>
    <mergeCell ref="A20:A26"/>
    <mergeCell ref="A29:A32"/>
    <mergeCell ref="A33:A35"/>
    <mergeCell ref="A37:A38"/>
    <mergeCell ref="A9:B10"/>
    <mergeCell ref="C9:D9"/>
    <mergeCell ref="E9:F9"/>
    <mergeCell ref="G9:G10"/>
    <mergeCell ref="H9:H10"/>
    <mergeCell ref="A41:C41"/>
    <mergeCell ref="J41:S41"/>
    <mergeCell ref="A42:C42"/>
    <mergeCell ref="J42:S42"/>
    <mergeCell ref="A43:L43"/>
    <mergeCell ref="M43:S43"/>
    <mergeCell ref="A1:L5"/>
    <mergeCell ref="M1:S5"/>
    <mergeCell ref="A7:S7"/>
    <mergeCell ref="I9:I40"/>
    <mergeCell ref="J9:K10"/>
    <mergeCell ref="L9:M9"/>
    <mergeCell ref="N9:O9"/>
    <mergeCell ref="P9:Q9"/>
    <mergeCell ref="R9:R10"/>
    <mergeCell ref="S9:S10"/>
    <mergeCell ref="J11:J17"/>
    <mergeCell ref="J20:J26"/>
    <mergeCell ref="J29:J32"/>
    <mergeCell ref="J33:J36"/>
    <mergeCell ref="J38:J39"/>
    <mergeCell ref="J40:K40"/>
  </mergeCells>
  <pageMargins left="0.7" right="0.7" top="0.75" bottom="0.75" header="0.3" footer="0.3"/>
  <pageSetup scale="60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workbookViewId="0">
      <selection activeCell="A7" sqref="A7:I7"/>
    </sheetView>
  </sheetViews>
  <sheetFormatPr defaultRowHeight="12.75" customHeight="1" x14ac:dyDescent="0.2"/>
  <cols>
    <col min="1" max="1" width="33" bestFit="1" customWidth="1"/>
    <col min="2" max="2" width="12.42578125" bestFit="1" customWidth="1"/>
    <col min="3" max="3" width="18.85546875" bestFit="1" customWidth="1"/>
    <col min="4" max="4" width="7.42578125" bestFit="1" customWidth="1"/>
    <col min="5" max="5" width="13.7109375" bestFit="1" customWidth="1"/>
    <col min="6" max="6" width="12.42578125" bestFit="1" customWidth="1"/>
    <col min="7" max="8" width="17.5703125" bestFit="1" customWidth="1"/>
    <col min="9" max="9" width="22.5703125" bestFit="1" customWidth="1"/>
  </cols>
  <sheetData>
    <row r="1" spans="1:9" ht="21" customHeight="1" x14ac:dyDescent="0.2">
      <c r="A1" s="74"/>
      <c r="B1" s="74"/>
      <c r="C1" s="74"/>
      <c r="D1" s="74"/>
      <c r="E1" s="74"/>
      <c r="F1" s="75" t="s">
        <v>300</v>
      </c>
      <c r="G1" s="74"/>
      <c r="H1" s="74"/>
      <c r="I1" s="74"/>
    </row>
    <row r="2" spans="1:9" ht="21" customHeight="1" x14ac:dyDescent="0.2">
      <c r="A2" s="74"/>
      <c r="B2" s="74"/>
      <c r="C2" s="74"/>
      <c r="D2" s="74"/>
      <c r="E2" s="74"/>
      <c r="F2" s="74"/>
      <c r="G2" s="74"/>
      <c r="H2" s="74"/>
      <c r="I2" s="74"/>
    </row>
    <row r="3" spans="1:9" ht="21" customHeight="1" x14ac:dyDescent="0.2">
      <c r="A3" s="74"/>
      <c r="B3" s="74"/>
      <c r="C3" s="74"/>
      <c r="D3" s="74"/>
      <c r="E3" s="74"/>
      <c r="F3" s="74"/>
      <c r="G3" s="74"/>
      <c r="H3" s="74"/>
      <c r="I3" s="74"/>
    </row>
    <row r="4" spans="1:9" ht="21" customHeight="1" x14ac:dyDescent="0.2">
      <c r="A4" s="74"/>
      <c r="B4" s="74"/>
      <c r="C4" s="74"/>
      <c r="D4" s="74"/>
      <c r="E4" s="74"/>
      <c r="F4" s="74"/>
      <c r="G4" s="74"/>
      <c r="H4" s="74"/>
      <c r="I4" s="74"/>
    </row>
    <row r="5" spans="1:9" ht="21" customHeight="1" x14ac:dyDescent="0.2">
      <c r="A5" s="74"/>
      <c r="B5" s="74"/>
      <c r="C5" s="74"/>
      <c r="D5" s="74"/>
      <c r="E5" s="74"/>
      <c r="F5" s="74"/>
      <c r="G5" s="74"/>
      <c r="H5" s="74"/>
      <c r="I5" s="74"/>
    </row>
    <row r="7" spans="1:9" ht="18.75" customHeight="1" x14ac:dyDescent="0.2">
      <c r="A7" s="76" t="s">
        <v>83</v>
      </c>
      <c r="B7" s="74"/>
      <c r="C7" s="74"/>
      <c r="D7" s="74"/>
      <c r="E7" s="74"/>
      <c r="F7" s="74"/>
      <c r="G7" s="74"/>
      <c r="H7" s="74"/>
      <c r="I7" s="74"/>
    </row>
    <row r="9" spans="1:9" x14ac:dyDescent="0.2">
      <c r="A9" s="77" t="s">
        <v>303</v>
      </c>
      <c r="B9" s="102" t="s">
        <v>19</v>
      </c>
      <c r="C9" s="103"/>
      <c r="D9" s="102" t="s">
        <v>13</v>
      </c>
      <c r="E9" s="103"/>
      <c r="F9" s="102" t="s">
        <v>17</v>
      </c>
      <c r="G9" s="103"/>
      <c r="H9" s="102" t="s">
        <v>54</v>
      </c>
      <c r="I9" s="102" t="s">
        <v>55</v>
      </c>
    </row>
    <row r="10" spans="1:9" x14ac:dyDescent="0.2">
      <c r="A10" s="74"/>
      <c r="B10" s="3" t="s">
        <v>1</v>
      </c>
      <c r="C10" s="3" t="s">
        <v>2</v>
      </c>
      <c r="D10" s="3" t="s">
        <v>1</v>
      </c>
      <c r="E10" s="3" t="s">
        <v>2</v>
      </c>
      <c r="F10" s="3" t="s">
        <v>1</v>
      </c>
      <c r="G10" s="3" t="s">
        <v>2</v>
      </c>
      <c r="H10" s="80"/>
      <c r="I10" s="80"/>
    </row>
    <row r="11" spans="1:9" x14ac:dyDescent="0.2">
      <c r="A11" s="4" t="s">
        <v>84</v>
      </c>
      <c r="B11" s="6">
        <v>8</v>
      </c>
      <c r="C11" s="15">
        <v>120</v>
      </c>
      <c r="D11" s="6">
        <v>1</v>
      </c>
      <c r="E11" s="15">
        <v>4</v>
      </c>
      <c r="F11" s="5"/>
      <c r="G11" s="39"/>
      <c r="H11" s="6">
        <v>9</v>
      </c>
      <c r="I11" s="15">
        <v>124</v>
      </c>
    </row>
    <row r="12" spans="1:9" x14ac:dyDescent="0.2">
      <c r="A12" s="4" t="s">
        <v>85</v>
      </c>
      <c r="B12" s="6">
        <v>388</v>
      </c>
      <c r="C12" s="15">
        <v>5752</v>
      </c>
      <c r="D12" s="6">
        <v>160</v>
      </c>
      <c r="E12" s="15">
        <v>1461.5</v>
      </c>
      <c r="F12" s="6">
        <v>2</v>
      </c>
      <c r="G12" s="15">
        <v>0</v>
      </c>
      <c r="H12" s="6">
        <v>550</v>
      </c>
      <c r="I12" s="15">
        <v>7213.5</v>
      </c>
    </row>
    <row r="13" spans="1:9" x14ac:dyDescent="0.2">
      <c r="A13" s="4" t="s">
        <v>86</v>
      </c>
      <c r="B13" s="6">
        <v>169</v>
      </c>
      <c r="C13" s="15">
        <v>2295</v>
      </c>
      <c r="D13" s="6">
        <v>123</v>
      </c>
      <c r="E13" s="15">
        <v>1125</v>
      </c>
      <c r="F13" s="6">
        <v>2</v>
      </c>
      <c r="G13" s="15">
        <v>0</v>
      </c>
      <c r="H13" s="6">
        <v>294</v>
      </c>
      <c r="I13" s="15">
        <v>3420</v>
      </c>
    </row>
    <row r="14" spans="1:9" x14ac:dyDescent="0.2">
      <c r="A14" s="4" t="s">
        <v>87</v>
      </c>
      <c r="B14" s="6">
        <v>466</v>
      </c>
      <c r="C14" s="15">
        <v>6804</v>
      </c>
      <c r="D14" s="6">
        <v>177</v>
      </c>
      <c r="E14" s="15">
        <v>1859</v>
      </c>
      <c r="F14" s="6">
        <v>1</v>
      </c>
      <c r="G14" s="15">
        <v>0</v>
      </c>
      <c r="H14" s="6">
        <v>644</v>
      </c>
      <c r="I14" s="15">
        <v>8663</v>
      </c>
    </row>
    <row r="15" spans="1:9" x14ac:dyDescent="0.2">
      <c r="A15" s="4" t="s">
        <v>88</v>
      </c>
      <c r="B15" s="6">
        <v>663</v>
      </c>
      <c r="C15" s="15">
        <v>10352</v>
      </c>
      <c r="D15" s="6">
        <v>3141</v>
      </c>
      <c r="E15" s="15">
        <v>29198</v>
      </c>
      <c r="F15" s="6">
        <v>44</v>
      </c>
      <c r="G15" s="15">
        <v>0</v>
      </c>
      <c r="H15" s="6">
        <v>3848</v>
      </c>
      <c r="I15" s="15">
        <v>39550</v>
      </c>
    </row>
    <row r="16" spans="1:9" x14ac:dyDescent="0.2">
      <c r="A16" s="4" t="s">
        <v>89</v>
      </c>
      <c r="B16" s="6">
        <v>2</v>
      </c>
      <c r="C16" s="15">
        <v>32</v>
      </c>
      <c r="D16" s="6">
        <v>5</v>
      </c>
      <c r="E16" s="15">
        <v>39</v>
      </c>
      <c r="F16" s="5"/>
      <c r="G16" s="39"/>
      <c r="H16" s="6">
        <v>7</v>
      </c>
      <c r="I16" s="15">
        <v>71</v>
      </c>
    </row>
    <row r="17" spans="1:9" x14ac:dyDescent="0.2">
      <c r="A17" s="4" t="s">
        <v>90</v>
      </c>
      <c r="B17" s="6">
        <v>78</v>
      </c>
      <c r="C17" s="15">
        <v>1180</v>
      </c>
      <c r="D17" s="6">
        <v>45</v>
      </c>
      <c r="E17" s="15">
        <v>544.5</v>
      </c>
      <c r="F17" s="5"/>
      <c r="G17" s="39"/>
      <c r="H17" s="6">
        <v>123</v>
      </c>
      <c r="I17" s="15">
        <v>1724.5</v>
      </c>
    </row>
    <row r="18" spans="1:9" x14ac:dyDescent="0.2">
      <c r="A18" s="4" t="s">
        <v>91</v>
      </c>
      <c r="B18" s="6">
        <v>181</v>
      </c>
      <c r="C18" s="15">
        <v>1864</v>
      </c>
      <c r="D18" s="6">
        <v>188</v>
      </c>
      <c r="E18" s="15">
        <v>1256</v>
      </c>
      <c r="F18" s="6">
        <v>27</v>
      </c>
      <c r="G18" s="15">
        <v>0</v>
      </c>
      <c r="H18" s="6">
        <v>396</v>
      </c>
      <c r="I18" s="15">
        <v>3120</v>
      </c>
    </row>
    <row r="19" spans="1:9" x14ac:dyDescent="0.2">
      <c r="A19" s="4" t="s">
        <v>92</v>
      </c>
      <c r="B19" s="6">
        <v>989</v>
      </c>
      <c r="C19" s="15">
        <v>14478</v>
      </c>
      <c r="D19" s="6">
        <v>946</v>
      </c>
      <c r="E19" s="15">
        <v>9110.5</v>
      </c>
      <c r="F19" s="6">
        <v>3</v>
      </c>
      <c r="G19" s="15">
        <v>0</v>
      </c>
      <c r="H19" s="6">
        <v>1938</v>
      </c>
      <c r="I19" s="15">
        <v>23588.5</v>
      </c>
    </row>
    <row r="20" spans="1:9" x14ac:dyDescent="0.2">
      <c r="A20" s="10" t="s">
        <v>6</v>
      </c>
      <c r="B20" s="11">
        <v>2944</v>
      </c>
      <c r="C20" s="17">
        <v>42877</v>
      </c>
      <c r="D20" s="11">
        <v>4786</v>
      </c>
      <c r="E20" s="17">
        <v>44597.5</v>
      </c>
      <c r="F20" s="11">
        <v>79</v>
      </c>
      <c r="G20" s="17">
        <v>0</v>
      </c>
      <c r="H20" s="11">
        <v>7809</v>
      </c>
      <c r="I20" s="17">
        <v>87474.5</v>
      </c>
    </row>
    <row r="21" spans="1:9" ht="12.75" customHeight="1" x14ac:dyDescent="0.2">
      <c r="A21" s="74"/>
      <c r="B21" s="74"/>
      <c r="C21" s="74"/>
      <c r="D21" s="74"/>
      <c r="E21" s="74"/>
      <c r="F21" s="74"/>
      <c r="G21" s="74"/>
      <c r="H21" s="74"/>
      <c r="I21" s="74"/>
    </row>
    <row r="22" spans="1:9" ht="12.75" customHeight="1" thickBot="1" x14ac:dyDescent="0.25">
      <c r="A22" s="74"/>
      <c r="B22" s="74"/>
      <c r="C22" s="74"/>
      <c r="D22" s="74"/>
      <c r="E22" s="74"/>
      <c r="F22" s="74"/>
      <c r="G22" s="74"/>
      <c r="H22" s="74"/>
      <c r="I22" s="74"/>
    </row>
    <row r="23" spans="1:9" ht="13.5" thickBot="1" x14ac:dyDescent="0.25">
      <c r="A23" s="77" t="s">
        <v>302</v>
      </c>
      <c r="B23" s="102" t="s">
        <v>19</v>
      </c>
      <c r="C23" s="103"/>
      <c r="D23" s="102" t="s">
        <v>13</v>
      </c>
      <c r="E23" s="103"/>
      <c r="F23" s="102" t="s">
        <v>54</v>
      </c>
      <c r="G23" s="104" t="s">
        <v>55</v>
      </c>
      <c r="I23" s="26"/>
    </row>
    <row r="24" spans="1:9" ht="13.5" thickBot="1" x14ac:dyDescent="0.25">
      <c r="A24" s="74"/>
      <c r="B24" s="3" t="s">
        <v>1</v>
      </c>
      <c r="C24" s="25" t="s">
        <v>2</v>
      </c>
      <c r="D24" s="3" t="s">
        <v>1</v>
      </c>
      <c r="E24" s="25" t="s">
        <v>2</v>
      </c>
      <c r="F24" s="80"/>
      <c r="G24" s="105"/>
      <c r="I24" s="26"/>
    </row>
    <row r="25" spans="1:9" ht="13.5" thickBot="1" x14ac:dyDescent="0.25">
      <c r="A25" s="4" t="s">
        <v>84</v>
      </c>
      <c r="B25" s="6">
        <v>10</v>
      </c>
      <c r="C25" s="15">
        <v>143</v>
      </c>
      <c r="D25" s="6">
        <v>1</v>
      </c>
      <c r="E25" s="15">
        <v>4</v>
      </c>
      <c r="F25" s="6">
        <v>11</v>
      </c>
      <c r="G25" s="15">
        <v>147</v>
      </c>
      <c r="I25" s="26"/>
    </row>
    <row r="26" spans="1:9" ht="13.5" thickBot="1" x14ac:dyDescent="0.25">
      <c r="A26" s="4" t="s">
        <v>85</v>
      </c>
      <c r="B26" s="6">
        <v>385</v>
      </c>
      <c r="C26" s="15">
        <v>5805</v>
      </c>
      <c r="D26" s="6">
        <v>134</v>
      </c>
      <c r="E26" s="15">
        <v>1210</v>
      </c>
      <c r="F26" s="6">
        <v>519</v>
      </c>
      <c r="G26" s="15">
        <v>7015</v>
      </c>
      <c r="I26" s="26"/>
    </row>
    <row r="27" spans="1:9" ht="13.5" thickBot="1" x14ac:dyDescent="0.25">
      <c r="A27" s="4" t="s">
        <v>86</v>
      </c>
      <c r="B27" s="6">
        <v>175</v>
      </c>
      <c r="C27" s="15">
        <v>2423</v>
      </c>
      <c r="D27" s="6">
        <v>112</v>
      </c>
      <c r="E27" s="15">
        <v>1066</v>
      </c>
      <c r="F27" s="6">
        <v>287</v>
      </c>
      <c r="G27" s="15">
        <v>3489</v>
      </c>
      <c r="I27" s="26"/>
    </row>
    <row r="28" spans="1:9" ht="13.5" thickBot="1" x14ac:dyDescent="0.25">
      <c r="A28" s="4" t="s">
        <v>87</v>
      </c>
      <c r="B28" s="6">
        <v>456</v>
      </c>
      <c r="C28" s="15">
        <v>6615</v>
      </c>
      <c r="D28" s="6">
        <v>180</v>
      </c>
      <c r="E28" s="15">
        <v>1862</v>
      </c>
      <c r="F28" s="6">
        <v>636</v>
      </c>
      <c r="G28" s="15">
        <v>8477</v>
      </c>
      <c r="I28" s="26"/>
    </row>
    <row r="29" spans="1:9" ht="13.5" thickBot="1" x14ac:dyDescent="0.25">
      <c r="A29" s="4" t="s">
        <v>88</v>
      </c>
      <c r="B29" s="6">
        <v>774</v>
      </c>
      <c r="C29" s="15">
        <v>11844</v>
      </c>
      <c r="D29" s="6">
        <v>3128</v>
      </c>
      <c r="E29" s="15">
        <v>28904.5</v>
      </c>
      <c r="F29" s="6">
        <v>3902</v>
      </c>
      <c r="G29" s="15">
        <v>40748.5</v>
      </c>
      <c r="I29" s="26"/>
    </row>
    <row r="30" spans="1:9" ht="13.5" thickBot="1" x14ac:dyDescent="0.25">
      <c r="A30" s="4" t="s">
        <v>89</v>
      </c>
      <c r="B30" s="6">
        <v>4</v>
      </c>
      <c r="C30" s="15">
        <v>44</v>
      </c>
      <c r="D30" s="6">
        <v>2</v>
      </c>
      <c r="E30" s="15">
        <v>18</v>
      </c>
      <c r="F30" s="6">
        <v>6</v>
      </c>
      <c r="G30" s="15">
        <v>62</v>
      </c>
      <c r="I30" s="26"/>
    </row>
    <row r="31" spans="1:9" ht="13.5" thickBot="1" x14ac:dyDescent="0.25">
      <c r="A31" s="4" t="s">
        <v>90</v>
      </c>
      <c r="B31" s="6">
        <v>53</v>
      </c>
      <c r="C31" s="15">
        <v>806</v>
      </c>
      <c r="D31" s="6">
        <v>51</v>
      </c>
      <c r="E31" s="15">
        <v>531.5</v>
      </c>
      <c r="F31" s="6">
        <v>104</v>
      </c>
      <c r="G31" s="15">
        <v>1337.5</v>
      </c>
      <c r="I31" s="26"/>
    </row>
    <row r="32" spans="1:9" ht="13.5" thickBot="1" x14ac:dyDescent="0.25">
      <c r="A32" s="4" t="s">
        <v>91</v>
      </c>
      <c r="B32" s="6">
        <v>178</v>
      </c>
      <c r="C32" s="15">
        <v>1888</v>
      </c>
      <c r="D32" s="6">
        <v>279</v>
      </c>
      <c r="E32" s="15">
        <v>2043</v>
      </c>
      <c r="F32" s="6">
        <v>457</v>
      </c>
      <c r="G32" s="15">
        <v>3931</v>
      </c>
      <c r="I32" s="26"/>
    </row>
    <row r="33" spans="1:9" ht="13.5" thickBot="1" x14ac:dyDescent="0.25">
      <c r="A33" s="4" t="s">
        <v>92</v>
      </c>
      <c r="B33" s="6">
        <v>956</v>
      </c>
      <c r="C33" s="15">
        <v>13989</v>
      </c>
      <c r="D33" s="6">
        <v>914</v>
      </c>
      <c r="E33" s="15">
        <v>9008.5</v>
      </c>
      <c r="F33" s="6">
        <v>1870</v>
      </c>
      <c r="G33" s="15">
        <v>22997.5</v>
      </c>
      <c r="I33" s="26"/>
    </row>
    <row r="34" spans="1:9" ht="13.5" thickBot="1" x14ac:dyDescent="0.25">
      <c r="A34" s="10" t="s">
        <v>6</v>
      </c>
      <c r="B34" s="11">
        <v>2991</v>
      </c>
      <c r="C34" s="17">
        <v>43557</v>
      </c>
      <c r="D34" s="11">
        <v>4801</v>
      </c>
      <c r="E34" s="17">
        <v>44647.5</v>
      </c>
      <c r="F34" s="11">
        <v>7792</v>
      </c>
      <c r="G34" s="17">
        <v>88204.5</v>
      </c>
      <c r="I34" s="26"/>
    </row>
    <row r="35" spans="1:9" ht="12.75" customHeight="1" x14ac:dyDescent="0.2">
      <c r="A35" s="74"/>
      <c r="B35" s="74"/>
      <c r="C35" s="74"/>
      <c r="D35" s="74"/>
      <c r="E35" s="74"/>
      <c r="F35" s="74"/>
      <c r="G35" s="74"/>
      <c r="H35" s="74"/>
      <c r="I35" s="74"/>
    </row>
    <row r="36" spans="1:9" ht="12.75" customHeight="1" x14ac:dyDescent="0.2">
      <c r="A36" s="74"/>
      <c r="B36" s="74"/>
      <c r="C36" s="74"/>
      <c r="D36" s="74"/>
      <c r="E36" s="74"/>
      <c r="F36" s="74"/>
      <c r="G36" s="74"/>
      <c r="H36" s="74"/>
      <c r="I36" s="74"/>
    </row>
    <row r="37" spans="1:9" x14ac:dyDescent="0.2">
      <c r="A37" s="81">
        <v>42649</v>
      </c>
      <c r="B37" s="74"/>
      <c r="C37" s="74"/>
      <c r="D37" s="74"/>
      <c r="E37" s="74"/>
      <c r="F37" s="82">
        <v>6</v>
      </c>
      <c r="G37" s="74"/>
      <c r="H37" s="74"/>
      <c r="I37" s="74"/>
    </row>
  </sheetData>
  <mergeCells count="20">
    <mergeCell ref="A21:I21"/>
    <mergeCell ref="A22:I22"/>
    <mergeCell ref="A35:I35"/>
    <mergeCell ref="A36:I36"/>
    <mergeCell ref="A37:E37"/>
    <mergeCell ref="F37:I37"/>
    <mergeCell ref="A23:A24"/>
    <mergeCell ref="B23:C23"/>
    <mergeCell ref="D23:E23"/>
    <mergeCell ref="F23:F24"/>
    <mergeCell ref="G23:G24"/>
    <mergeCell ref="A1:E5"/>
    <mergeCell ref="F1:I5"/>
    <mergeCell ref="A7:I7"/>
    <mergeCell ref="A9:A10"/>
    <mergeCell ref="B9:C9"/>
    <mergeCell ref="D9:E9"/>
    <mergeCell ref="F9:G9"/>
    <mergeCell ref="H9:H10"/>
    <mergeCell ref="I9:I10"/>
  </mergeCells>
  <pageMargins left="0.7" right="0.7" top="0.75" bottom="0.75" header="0.3" footer="0.3"/>
  <pageSetup scale="80" orientation="landscape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workbookViewId="0">
      <selection activeCell="A7" sqref="A7:T7"/>
    </sheetView>
  </sheetViews>
  <sheetFormatPr defaultRowHeight="12.75" customHeight="1" x14ac:dyDescent="0.2"/>
  <cols>
    <col min="1" max="1" width="28.28515625" bestFit="1" customWidth="1"/>
    <col min="2" max="2" width="8.5703125" bestFit="1" customWidth="1"/>
    <col min="3" max="3" width="16.28515625" bestFit="1" customWidth="1"/>
    <col min="4" max="4" width="17.5703125" bestFit="1" customWidth="1"/>
    <col min="5" max="5" width="7.42578125" bestFit="1" customWidth="1"/>
    <col min="6" max="6" width="8.7109375" bestFit="1" customWidth="1"/>
    <col min="7" max="9" width="13.7109375" bestFit="1" customWidth="1"/>
    <col min="10" max="10" width="15" bestFit="1" customWidth="1"/>
    <col min="11" max="11" width="7.42578125" bestFit="1" customWidth="1"/>
    <col min="12" max="12" width="8.7109375" bestFit="1" customWidth="1"/>
    <col min="13" max="13" width="39" bestFit="1" customWidth="1"/>
    <col min="14" max="15" width="10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12.42578125" bestFit="1" customWidth="1"/>
  </cols>
  <sheetData>
    <row r="1" spans="1:20" ht="21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5" t="s">
        <v>300</v>
      </c>
      <c r="L1" s="74"/>
      <c r="M1" s="74"/>
      <c r="N1" s="74"/>
      <c r="O1" s="74"/>
      <c r="P1" s="74"/>
      <c r="Q1" s="74"/>
      <c r="R1" s="74"/>
      <c r="S1" s="74"/>
      <c r="T1" s="74"/>
    </row>
    <row r="2" spans="1:20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0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7" spans="1:20" ht="18.75" customHeight="1" x14ac:dyDescent="0.2">
      <c r="A7" s="76" t="s">
        <v>93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</row>
    <row r="9" spans="1:20" x14ac:dyDescent="0.2">
      <c r="A9" s="77" t="s">
        <v>303</v>
      </c>
      <c r="B9" s="74"/>
      <c r="C9" s="102" t="s">
        <v>84</v>
      </c>
      <c r="D9" s="103"/>
      <c r="E9" s="102" t="s">
        <v>85</v>
      </c>
      <c r="F9" s="103"/>
      <c r="G9" s="102" t="s">
        <v>86</v>
      </c>
      <c r="H9" s="103"/>
      <c r="I9" s="102" t="s">
        <v>87</v>
      </c>
      <c r="J9" s="103"/>
      <c r="K9" s="102" t="s">
        <v>88</v>
      </c>
      <c r="L9" s="103"/>
      <c r="M9" s="3" t="s">
        <v>89</v>
      </c>
      <c r="N9" s="102" t="s">
        <v>90</v>
      </c>
      <c r="O9" s="103"/>
      <c r="P9" s="102" t="s">
        <v>91</v>
      </c>
      <c r="Q9" s="103"/>
      <c r="R9" s="102" t="s">
        <v>92</v>
      </c>
      <c r="S9" s="103"/>
      <c r="T9" s="102" t="s">
        <v>54</v>
      </c>
    </row>
    <row r="10" spans="1:20" ht="13.5" thickBot="1" x14ac:dyDescent="0.25">
      <c r="A10" s="74"/>
      <c r="B10" s="74"/>
      <c r="C10" s="3" t="s">
        <v>94</v>
      </c>
      <c r="D10" s="3" t="s">
        <v>95</v>
      </c>
      <c r="E10" s="3" t="s">
        <v>94</v>
      </c>
      <c r="F10" s="3" t="s">
        <v>95</v>
      </c>
      <c r="G10" s="3" t="s">
        <v>94</v>
      </c>
      <c r="H10" s="3" t="s">
        <v>95</v>
      </c>
      <c r="I10" s="3" t="s">
        <v>94</v>
      </c>
      <c r="J10" s="3" t="s">
        <v>95</v>
      </c>
      <c r="K10" s="3" t="s">
        <v>94</v>
      </c>
      <c r="L10" s="3" t="s">
        <v>95</v>
      </c>
      <c r="M10" s="3" t="s">
        <v>94</v>
      </c>
      <c r="N10" s="3" t="s">
        <v>94</v>
      </c>
      <c r="O10" s="3" t="s">
        <v>95</v>
      </c>
      <c r="P10" s="3" t="s">
        <v>94</v>
      </c>
      <c r="Q10" s="3" t="s">
        <v>95</v>
      </c>
      <c r="R10" s="3" t="s">
        <v>94</v>
      </c>
      <c r="S10" s="3" t="s">
        <v>95</v>
      </c>
      <c r="T10" s="79"/>
    </row>
    <row r="11" spans="1:20" ht="13.5" thickBot="1" x14ac:dyDescent="0.25">
      <c r="A11" s="106" t="s">
        <v>24</v>
      </c>
      <c r="B11" s="12" t="s">
        <v>15</v>
      </c>
      <c r="C11" s="6">
        <v>3</v>
      </c>
      <c r="D11" s="5"/>
      <c r="E11" s="6">
        <v>131</v>
      </c>
      <c r="F11" s="6">
        <v>50</v>
      </c>
      <c r="G11" s="6">
        <v>49</v>
      </c>
      <c r="H11" s="6">
        <v>17</v>
      </c>
      <c r="I11" s="6">
        <v>177</v>
      </c>
      <c r="J11" s="6">
        <v>57</v>
      </c>
      <c r="K11" s="6">
        <v>220</v>
      </c>
      <c r="L11" s="6">
        <v>84</v>
      </c>
      <c r="M11" s="6">
        <v>2</v>
      </c>
      <c r="N11" s="6">
        <v>27</v>
      </c>
      <c r="O11" s="6">
        <v>11</v>
      </c>
      <c r="P11" s="6">
        <v>35</v>
      </c>
      <c r="Q11" s="6">
        <v>22</v>
      </c>
      <c r="R11" s="6">
        <v>349</v>
      </c>
      <c r="S11" s="6">
        <v>134</v>
      </c>
      <c r="T11" s="6">
        <v>1368</v>
      </c>
    </row>
    <row r="12" spans="1:20" x14ac:dyDescent="0.2">
      <c r="A12" s="80"/>
      <c r="B12" s="12" t="s">
        <v>16</v>
      </c>
      <c r="C12" s="5"/>
      <c r="D12" s="5"/>
      <c r="E12" s="6">
        <v>6</v>
      </c>
      <c r="F12" s="6">
        <v>1</v>
      </c>
      <c r="G12" s="6">
        <v>5</v>
      </c>
      <c r="H12" s="6">
        <v>1</v>
      </c>
      <c r="I12" s="6">
        <v>13</v>
      </c>
      <c r="J12" s="6">
        <v>1</v>
      </c>
      <c r="K12" s="6">
        <v>6</v>
      </c>
      <c r="L12" s="6">
        <v>3</v>
      </c>
      <c r="M12" s="5"/>
      <c r="N12" s="6">
        <v>1</v>
      </c>
      <c r="O12" s="5"/>
      <c r="P12" s="6">
        <v>20</v>
      </c>
      <c r="Q12" s="6">
        <v>7</v>
      </c>
      <c r="R12" s="6">
        <v>27</v>
      </c>
      <c r="S12" s="6">
        <v>4</v>
      </c>
      <c r="T12" s="6">
        <v>95</v>
      </c>
    </row>
    <row r="13" spans="1:20" x14ac:dyDescent="0.2">
      <c r="A13" s="106" t="s">
        <v>26</v>
      </c>
      <c r="B13" s="12" t="s">
        <v>15</v>
      </c>
      <c r="C13" s="5"/>
      <c r="D13" s="6">
        <v>1</v>
      </c>
      <c r="E13" s="6">
        <v>18</v>
      </c>
      <c r="F13" s="6">
        <v>17</v>
      </c>
      <c r="G13" s="6">
        <v>6</v>
      </c>
      <c r="H13" s="6">
        <v>8</v>
      </c>
      <c r="I13" s="6">
        <v>45</v>
      </c>
      <c r="J13" s="6">
        <v>18</v>
      </c>
      <c r="K13" s="6">
        <v>81</v>
      </c>
      <c r="L13" s="6">
        <v>65</v>
      </c>
      <c r="M13" s="5"/>
      <c r="N13" s="6">
        <v>7</v>
      </c>
      <c r="O13" s="6">
        <v>5</v>
      </c>
      <c r="P13" s="6">
        <v>9</v>
      </c>
      <c r="Q13" s="6">
        <v>4</v>
      </c>
      <c r="R13" s="6">
        <v>77</v>
      </c>
      <c r="S13" s="6">
        <v>49</v>
      </c>
      <c r="T13" s="6">
        <v>410</v>
      </c>
    </row>
    <row r="14" spans="1:20" x14ac:dyDescent="0.2">
      <c r="A14" s="80"/>
      <c r="B14" s="12" t="s">
        <v>16</v>
      </c>
      <c r="C14" s="5"/>
      <c r="D14" s="5"/>
      <c r="E14" s="6">
        <v>1</v>
      </c>
      <c r="F14" s="6">
        <v>1</v>
      </c>
      <c r="G14" s="5"/>
      <c r="H14" s="5"/>
      <c r="I14" s="5"/>
      <c r="J14" s="5"/>
      <c r="K14" s="5"/>
      <c r="L14" s="6">
        <v>2</v>
      </c>
      <c r="M14" s="5"/>
      <c r="N14" s="5"/>
      <c r="O14" s="6">
        <v>1</v>
      </c>
      <c r="P14" s="5"/>
      <c r="Q14" s="6">
        <v>1</v>
      </c>
      <c r="R14" s="6">
        <v>1</v>
      </c>
      <c r="S14" s="6">
        <v>1</v>
      </c>
      <c r="T14" s="6">
        <v>8</v>
      </c>
    </row>
    <row r="15" spans="1:20" x14ac:dyDescent="0.2">
      <c r="A15" s="106" t="s">
        <v>27</v>
      </c>
      <c r="B15" s="12" t="s">
        <v>15</v>
      </c>
      <c r="C15" s="6">
        <v>2</v>
      </c>
      <c r="D15" s="5"/>
      <c r="E15" s="6">
        <v>60</v>
      </c>
      <c r="F15" s="6">
        <v>22</v>
      </c>
      <c r="G15" s="6">
        <v>16</v>
      </c>
      <c r="H15" s="6">
        <v>6</v>
      </c>
      <c r="I15" s="6">
        <v>42</v>
      </c>
      <c r="J15" s="6">
        <v>20</v>
      </c>
      <c r="K15" s="6">
        <v>86</v>
      </c>
      <c r="L15" s="6">
        <v>31</v>
      </c>
      <c r="M15" s="5"/>
      <c r="N15" s="6">
        <v>10</v>
      </c>
      <c r="O15" s="6">
        <v>6</v>
      </c>
      <c r="P15" s="6">
        <v>11</v>
      </c>
      <c r="Q15" s="6">
        <v>5</v>
      </c>
      <c r="R15" s="6">
        <v>145</v>
      </c>
      <c r="S15" s="6">
        <v>44</v>
      </c>
      <c r="T15" s="6">
        <v>506</v>
      </c>
    </row>
    <row r="16" spans="1:20" x14ac:dyDescent="0.2">
      <c r="A16" s="80"/>
      <c r="B16" s="12" t="s">
        <v>16</v>
      </c>
      <c r="C16" s="5"/>
      <c r="D16" s="5"/>
      <c r="E16" s="6">
        <v>1</v>
      </c>
      <c r="F16" s="6">
        <v>1</v>
      </c>
      <c r="G16" s="6">
        <v>2</v>
      </c>
      <c r="H16" s="6">
        <v>1</v>
      </c>
      <c r="I16" s="6">
        <v>3</v>
      </c>
      <c r="J16" s="6">
        <v>1</v>
      </c>
      <c r="K16" s="6">
        <v>3</v>
      </c>
      <c r="L16" s="5"/>
      <c r="M16" s="5"/>
      <c r="N16" s="5"/>
      <c r="O16" s="5"/>
      <c r="P16" s="6">
        <v>1</v>
      </c>
      <c r="Q16" s="6">
        <v>2</v>
      </c>
      <c r="R16" s="6">
        <v>7</v>
      </c>
      <c r="S16" s="6">
        <v>4</v>
      </c>
      <c r="T16" s="6">
        <v>26</v>
      </c>
    </row>
    <row r="17" spans="1:20" x14ac:dyDescent="0.2">
      <c r="A17" s="106" t="s">
        <v>30</v>
      </c>
      <c r="B17" s="12" t="s">
        <v>15</v>
      </c>
      <c r="C17" s="6">
        <v>1</v>
      </c>
      <c r="D17" s="5"/>
      <c r="E17" s="6">
        <v>4</v>
      </c>
      <c r="F17" s="6">
        <v>11</v>
      </c>
      <c r="G17" s="6">
        <v>4</v>
      </c>
      <c r="H17" s="6">
        <v>4</v>
      </c>
      <c r="I17" s="6">
        <v>10</v>
      </c>
      <c r="J17" s="6">
        <v>11</v>
      </c>
      <c r="K17" s="6">
        <v>3</v>
      </c>
      <c r="L17" s="6">
        <v>7</v>
      </c>
      <c r="M17" s="5"/>
      <c r="N17" s="5"/>
      <c r="O17" s="6">
        <v>2</v>
      </c>
      <c r="P17" s="6">
        <v>1</v>
      </c>
      <c r="Q17" s="6">
        <v>3</v>
      </c>
      <c r="R17" s="6">
        <v>13</v>
      </c>
      <c r="S17" s="6">
        <v>19</v>
      </c>
      <c r="T17" s="6">
        <v>93</v>
      </c>
    </row>
    <row r="18" spans="1:20" x14ac:dyDescent="0.2">
      <c r="A18" s="80"/>
      <c r="B18" s="12" t="s">
        <v>16</v>
      </c>
      <c r="C18" s="5"/>
      <c r="D18" s="5"/>
      <c r="E18" s="6">
        <v>1</v>
      </c>
      <c r="F18" s="5"/>
      <c r="G18" s="5"/>
      <c r="H18" s="6">
        <v>1</v>
      </c>
      <c r="I18" s="5"/>
      <c r="J18" s="6">
        <v>1</v>
      </c>
      <c r="K18" s="5"/>
      <c r="L18" s="5"/>
      <c r="M18" s="5"/>
      <c r="N18" s="5"/>
      <c r="O18" s="5"/>
      <c r="P18" s="5"/>
      <c r="Q18" s="6">
        <v>1</v>
      </c>
      <c r="R18" s="5"/>
      <c r="S18" s="6">
        <v>5</v>
      </c>
      <c r="T18" s="6">
        <v>9</v>
      </c>
    </row>
    <row r="19" spans="1:20" x14ac:dyDescent="0.2">
      <c r="A19" s="106" t="s">
        <v>31</v>
      </c>
      <c r="B19" s="12" t="s">
        <v>15</v>
      </c>
      <c r="C19" s="5"/>
      <c r="D19" s="6">
        <v>1</v>
      </c>
      <c r="E19" s="6">
        <v>42</v>
      </c>
      <c r="F19" s="6">
        <v>9</v>
      </c>
      <c r="G19" s="6">
        <v>20</v>
      </c>
      <c r="H19" s="6">
        <v>11</v>
      </c>
      <c r="I19" s="6">
        <v>28</v>
      </c>
      <c r="J19" s="6">
        <v>10</v>
      </c>
      <c r="K19" s="6">
        <v>11</v>
      </c>
      <c r="L19" s="6">
        <v>8</v>
      </c>
      <c r="M19" s="5"/>
      <c r="N19" s="6">
        <v>5</v>
      </c>
      <c r="O19" s="5"/>
      <c r="P19" s="6">
        <v>7</v>
      </c>
      <c r="Q19" s="6">
        <v>3</v>
      </c>
      <c r="R19" s="6">
        <v>46</v>
      </c>
      <c r="S19" s="6">
        <v>12</v>
      </c>
      <c r="T19" s="6">
        <v>213</v>
      </c>
    </row>
    <row r="20" spans="1:20" x14ac:dyDescent="0.2">
      <c r="A20" s="80"/>
      <c r="B20" s="12" t="s">
        <v>16</v>
      </c>
      <c r="C20" s="5"/>
      <c r="D20" s="5"/>
      <c r="E20" s="6">
        <v>2</v>
      </c>
      <c r="F20" s="5"/>
      <c r="G20" s="6">
        <v>8</v>
      </c>
      <c r="H20" s="5"/>
      <c r="I20" s="6">
        <v>7</v>
      </c>
      <c r="J20" s="5"/>
      <c r="K20" s="6">
        <v>1</v>
      </c>
      <c r="L20" s="6">
        <v>2</v>
      </c>
      <c r="M20" s="5"/>
      <c r="N20" s="5"/>
      <c r="O20" s="5"/>
      <c r="P20" s="6">
        <v>8</v>
      </c>
      <c r="Q20" s="6">
        <v>2</v>
      </c>
      <c r="R20" s="6">
        <v>19</v>
      </c>
      <c r="S20" s="6">
        <v>1</v>
      </c>
      <c r="T20" s="6">
        <v>50</v>
      </c>
    </row>
    <row r="21" spans="1:20" x14ac:dyDescent="0.2">
      <c r="A21" s="106" t="s">
        <v>32</v>
      </c>
      <c r="B21" s="12" t="s">
        <v>15</v>
      </c>
      <c r="C21" s="5"/>
      <c r="D21" s="5"/>
      <c r="E21" s="6">
        <v>8</v>
      </c>
      <c r="F21" s="6">
        <v>1</v>
      </c>
      <c r="G21" s="6">
        <v>5</v>
      </c>
      <c r="H21" s="6">
        <v>2</v>
      </c>
      <c r="I21" s="6">
        <v>11</v>
      </c>
      <c r="J21" s="6">
        <v>11</v>
      </c>
      <c r="K21" s="6">
        <v>28</v>
      </c>
      <c r="L21" s="6">
        <v>20</v>
      </c>
      <c r="M21" s="5"/>
      <c r="N21" s="6">
        <v>3</v>
      </c>
      <c r="O21" s="5"/>
      <c r="P21" s="6">
        <v>2</v>
      </c>
      <c r="Q21" s="6">
        <v>2</v>
      </c>
      <c r="R21" s="6">
        <v>24</v>
      </c>
      <c r="S21" s="6">
        <v>4</v>
      </c>
      <c r="T21" s="6">
        <v>121</v>
      </c>
    </row>
    <row r="22" spans="1:20" x14ac:dyDescent="0.2">
      <c r="A22" s="80"/>
      <c r="B22" s="12" t="s">
        <v>16</v>
      </c>
      <c r="C22" s="5"/>
      <c r="D22" s="5"/>
      <c r="E22" s="6">
        <v>1</v>
      </c>
      <c r="F22" s="5"/>
      <c r="G22" s="6">
        <v>1</v>
      </c>
      <c r="H22" s="6">
        <v>2</v>
      </c>
      <c r="I22" s="5"/>
      <c r="J22" s="5"/>
      <c r="K22" s="6">
        <v>1</v>
      </c>
      <c r="L22" s="6">
        <v>1</v>
      </c>
      <c r="M22" s="5"/>
      <c r="N22" s="5"/>
      <c r="O22" s="5"/>
      <c r="P22" s="5"/>
      <c r="Q22" s="5"/>
      <c r="R22" s="6">
        <v>2</v>
      </c>
      <c r="S22" s="5"/>
      <c r="T22" s="6">
        <v>8</v>
      </c>
    </row>
    <row r="23" spans="1:20" x14ac:dyDescent="0.2">
      <c r="A23" s="106" t="s">
        <v>33</v>
      </c>
      <c r="B23" s="12" t="s">
        <v>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>
        <v>1</v>
      </c>
      <c r="T23" s="6">
        <v>1</v>
      </c>
    </row>
    <row r="24" spans="1:20" x14ac:dyDescent="0.2">
      <c r="A24" s="80"/>
      <c r="B24" s="12" t="s">
        <v>16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>
        <v>24</v>
      </c>
      <c r="Q24" s="6">
        <v>11</v>
      </c>
      <c r="R24" s="6">
        <v>1</v>
      </c>
      <c r="S24" s="5"/>
      <c r="T24" s="6">
        <v>36</v>
      </c>
    </row>
    <row r="25" spans="1:20" x14ac:dyDescent="0.2">
      <c r="A25" s="71" t="s">
        <v>6</v>
      </c>
      <c r="B25" s="73"/>
      <c r="C25" s="11">
        <v>6</v>
      </c>
      <c r="D25" s="11">
        <v>2</v>
      </c>
      <c r="E25" s="11">
        <v>275</v>
      </c>
      <c r="F25" s="11">
        <v>113</v>
      </c>
      <c r="G25" s="11">
        <v>116</v>
      </c>
      <c r="H25" s="11">
        <v>53</v>
      </c>
      <c r="I25" s="11">
        <v>336</v>
      </c>
      <c r="J25" s="11">
        <v>130</v>
      </c>
      <c r="K25" s="11">
        <v>440</v>
      </c>
      <c r="L25" s="11">
        <v>223</v>
      </c>
      <c r="M25" s="11">
        <v>2</v>
      </c>
      <c r="N25" s="11">
        <v>53</v>
      </c>
      <c r="O25" s="11">
        <v>25</v>
      </c>
      <c r="P25" s="11">
        <v>118</v>
      </c>
      <c r="Q25" s="11">
        <v>63</v>
      </c>
      <c r="R25" s="11">
        <v>711</v>
      </c>
      <c r="S25" s="11">
        <v>278</v>
      </c>
      <c r="T25" s="11">
        <v>2944</v>
      </c>
    </row>
    <row r="26" spans="1:20" ht="12.75" customHeight="1" x14ac:dyDescent="0.2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</row>
    <row r="27" spans="1:20" ht="12.75" customHeight="1" thickBot="1" x14ac:dyDescent="0.2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</row>
    <row r="28" spans="1:20" ht="13.5" thickBot="1" x14ac:dyDescent="0.25">
      <c r="A28" s="77" t="s">
        <v>302</v>
      </c>
      <c r="B28" s="74"/>
      <c r="C28" s="102" t="s">
        <v>84</v>
      </c>
      <c r="D28" s="103"/>
      <c r="E28" s="102" t="s">
        <v>85</v>
      </c>
      <c r="F28" s="103"/>
      <c r="G28" s="102" t="s">
        <v>86</v>
      </c>
      <c r="H28" s="103"/>
      <c r="I28" s="102" t="s">
        <v>87</v>
      </c>
      <c r="J28" s="103"/>
      <c r="K28" s="102" t="s">
        <v>88</v>
      </c>
      <c r="L28" s="103"/>
      <c r="M28" s="3" t="s">
        <v>89</v>
      </c>
      <c r="N28" s="102" t="s">
        <v>90</v>
      </c>
      <c r="O28" s="103"/>
      <c r="P28" s="102" t="s">
        <v>91</v>
      </c>
      <c r="Q28" s="103"/>
      <c r="R28" s="102" t="s">
        <v>92</v>
      </c>
      <c r="S28" s="103"/>
      <c r="T28" s="102" t="s">
        <v>54</v>
      </c>
    </row>
    <row r="29" spans="1:20" ht="13.5" thickBot="1" x14ac:dyDescent="0.25">
      <c r="A29" s="74"/>
      <c r="B29" s="74"/>
      <c r="C29" s="3" t="s">
        <v>94</v>
      </c>
      <c r="D29" s="3" t="s">
        <v>95</v>
      </c>
      <c r="E29" s="3" t="s">
        <v>94</v>
      </c>
      <c r="F29" s="3" t="s">
        <v>95</v>
      </c>
      <c r="G29" s="3" t="s">
        <v>94</v>
      </c>
      <c r="H29" s="3" t="s">
        <v>95</v>
      </c>
      <c r="I29" s="3" t="s">
        <v>94</v>
      </c>
      <c r="J29" s="3" t="s">
        <v>95</v>
      </c>
      <c r="K29" s="3" t="s">
        <v>94</v>
      </c>
      <c r="L29" s="3" t="s">
        <v>95</v>
      </c>
      <c r="M29" s="3" t="s">
        <v>95</v>
      </c>
      <c r="N29" s="3" t="s">
        <v>94</v>
      </c>
      <c r="O29" s="3" t="s">
        <v>95</v>
      </c>
      <c r="P29" s="3" t="s">
        <v>94</v>
      </c>
      <c r="Q29" s="3" t="s">
        <v>95</v>
      </c>
      <c r="R29" s="3" t="s">
        <v>94</v>
      </c>
      <c r="S29" s="3" t="s">
        <v>95</v>
      </c>
      <c r="T29" s="79"/>
    </row>
    <row r="30" spans="1:20" ht="13.5" thickBot="1" x14ac:dyDescent="0.25">
      <c r="A30" s="106" t="s">
        <v>24</v>
      </c>
      <c r="B30" s="12" t="s">
        <v>15</v>
      </c>
      <c r="C30" s="6">
        <v>2</v>
      </c>
      <c r="D30" s="5"/>
      <c r="E30" s="6">
        <v>153</v>
      </c>
      <c r="F30" s="6">
        <v>38</v>
      </c>
      <c r="G30" s="6">
        <v>55</v>
      </c>
      <c r="H30" s="6">
        <v>22</v>
      </c>
      <c r="I30" s="6">
        <v>161</v>
      </c>
      <c r="J30" s="6">
        <v>60</v>
      </c>
      <c r="K30" s="6">
        <v>275</v>
      </c>
      <c r="L30" s="6">
        <v>97</v>
      </c>
      <c r="M30" s="6">
        <v>1</v>
      </c>
      <c r="N30" s="6">
        <v>19</v>
      </c>
      <c r="O30" s="6">
        <v>6</v>
      </c>
      <c r="P30" s="6">
        <v>40</v>
      </c>
      <c r="Q30" s="6">
        <v>16</v>
      </c>
      <c r="R30" s="6">
        <v>357</v>
      </c>
      <c r="S30" s="6">
        <v>113</v>
      </c>
      <c r="T30" s="6">
        <v>1415</v>
      </c>
    </row>
    <row r="31" spans="1:20" ht="13.5" thickBot="1" x14ac:dyDescent="0.25">
      <c r="A31" s="80"/>
      <c r="B31" s="12" t="s">
        <v>16</v>
      </c>
      <c r="C31" s="6">
        <v>1</v>
      </c>
      <c r="D31" s="5"/>
      <c r="E31" s="6">
        <v>2</v>
      </c>
      <c r="F31" s="6">
        <v>5</v>
      </c>
      <c r="G31" s="6">
        <v>5</v>
      </c>
      <c r="H31" s="6">
        <v>2</v>
      </c>
      <c r="I31" s="6">
        <v>16</v>
      </c>
      <c r="J31" s="6">
        <v>2</v>
      </c>
      <c r="K31" s="6">
        <v>4</v>
      </c>
      <c r="L31" s="6">
        <v>3</v>
      </c>
      <c r="M31" s="6">
        <v>1</v>
      </c>
      <c r="N31" s="6">
        <v>1</v>
      </c>
      <c r="O31" s="5"/>
      <c r="P31" s="6">
        <v>21</v>
      </c>
      <c r="Q31" s="6">
        <v>7</v>
      </c>
      <c r="R31" s="6">
        <v>17</v>
      </c>
      <c r="S31" s="6">
        <v>3</v>
      </c>
      <c r="T31" s="6">
        <v>90</v>
      </c>
    </row>
    <row r="32" spans="1:20" ht="13.5" thickBot="1" x14ac:dyDescent="0.25">
      <c r="A32" s="106" t="s">
        <v>26</v>
      </c>
      <c r="B32" s="12" t="s">
        <v>15</v>
      </c>
      <c r="C32" s="6">
        <v>1</v>
      </c>
      <c r="D32" s="6">
        <v>1</v>
      </c>
      <c r="E32" s="6">
        <v>24</v>
      </c>
      <c r="F32" s="6">
        <v>21</v>
      </c>
      <c r="G32" s="6">
        <v>4</v>
      </c>
      <c r="H32" s="6">
        <v>6</v>
      </c>
      <c r="I32" s="6">
        <v>48</v>
      </c>
      <c r="J32" s="6">
        <v>18</v>
      </c>
      <c r="K32" s="6">
        <v>94</v>
      </c>
      <c r="L32" s="6">
        <v>88</v>
      </c>
      <c r="M32" s="5"/>
      <c r="N32" s="6">
        <v>4</v>
      </c>
      <c r="O32" s="6">
        <v>3</v>
      </c>
      <c r="P32" s="6">
        <v>12</v>
      </c>
      <c r="Q32" s="6">
        <v>5</v>
      </c>
      <c r="R32" s="6">
        <v>90</v>
      </c>
      <c r="S32" s="6">
        <v>53</v>
      </c>
      <c r="T32" s="6">
        <v>472</v>
      </c>
    </row>
    <row r="33" spans="1:20" ht="13.5" thickBot="1" x14ac:dyDescent="0.25">
      <c r="A33" s="80"/>
      <c r="B33" s="12" t="s">
        <v>16</v>
      </c>
      <c r="C33" s="5"/>
      <c r="D33" s="5"/>
      <c r="E33" s="5"/>
      <c r="F33" s="5"/>
      <c r="G33" s="5"/>
      <c r="H33" s="5"/>
      <c r="I33" s="5"/>
      <c r="J33" s="6">
        <v>1</v>
      </c>
      <c r="K33" s="6">
        <v>1</v>
      </c>
      <c r="L33" s="5"/>
      <c r="M33" s="5"/>
      <c r="N33" s="5"/>
      <c r="O33" s="5"/>
      <c r="P33" s="5"/>
      <c r="Q33" s="6">
        <v>2</v>
      </c>
      <c r="R33" s="6">
        <v>1</v>
      </c>
      <c r="S33" s="5"/>
      <c r="T33" s="6">
        <v>5</v>
      </c>
    </row>
    <row r="34" spans="1:20" ht="13.5" thickBot="1" x14ac:dyDescent="0.25">
      <c r="A34" s="106" t="s">
        <v>27</v>
      </c>
      <c r="B34" s="12" t="s">
        <v>15</v>
      </c>
      <c r="C34" s="6">
        <v>2</v>
      </c>
      <c r="D34" s="5"/>
      <c r="E34" s="6">
        <v>47</v>
      </c>
      <c r="F34" s="6">
        <v>26</v>
      </c>
      <c r="G34" s="6">
        <v>21</v>
      </c>
      <c r="H34" s="6">
        <v>8</v>
      </c>
      <c r="I34" s="6">
        <v>37</v>
      </c>
      <c r="J34" s="6">
        <v>17</v>
      </c>
      <c r="K34" s="6">
        <v>76</v>
      </c>
      <c r="L34" s="6">
        <v>28</v>
      </c>
      <c r="M34" s="6">
        <v>2</v>
      </c>
      <c r="N34" s="6">
        <v>7</v>
      </c>
      <c r="O34" s="6">
        <v>4</v>
      </c>
      <c r="P34" s="6">
        <v>12</v>
      </c>
      <c r="Q34" s="6">
        <v>4</v>
      </c>
      <c r="R34" s="6">
        <v>138</v>
      </c>
      <c r="S34" s="6">
        <v>37</v>
      </c>
      <c r="T34" s="6">
        <v>466</v>
      </c>
    </row>
    <row r="35" spans="1:20" ht="13.5" thickBot="1" x14ac:dyDescent="0.25">
      <c r="A35" s="80"/>
      <c r="B35" s="12" t="s">
        <v>16</v>
      </c>
      <c r="C35" s="5"/>
      <c r="D35" s="5"/>
      <c r="E35" s="6">
        <v>1</v>
      </c>
      <c r="F35" s="6">
        <v>1</v>
      </c>
      <c r="G35" s="5"/>
      <c r="H35" s="6">
        <v>1</v>
      </c>
      <c r="I35" s="6">
        <v>1</v>
      </c>
      <c r="J35" s="6">
        <v>2</v>
      </c>
      <c r="K35" s="5"/>
      <c r="L35" s="6">
        <v>1</v>
      </c>
      <c r="M35" s="5"/>
      <c r="N35" s="5"/>
      <c r="O35" s="5"/>
      <c r="P35" s="6">
        <v>4</v>
      </c>
      <c r="Q35" s="6">
        <v>2</v>
      </c>
      <c r="R35" s="6">
        <v>4</v>
      </c>
      <c r="S35" s="6">
        <v>4</v>
      </c>
      <c r="T35" s="6">
        <v>21</v>
      </c>
    </row>
    <row r="36" spans="1:20" ht="13.5" thickBot="1" x14ac:dyDescent="0.25">
      <c r="A36" s="106" t="s">
        <v>30</v>
      </c>
      <c r="B36" s="12" t="s">
        <v>15</v>
      </c>
      <c r="C36" s="6">
        <v>2</v>
      </c>
      <c r="D36" s="5"/>
      <c r="E36" s="6">
        <v>6</v>
      </c>
      <c r="F36" s="6">
        <v>8</v>
      </c>
      <c r="G36" s="6">
        <v>10</v>
      </c>
      <c r="H36" s="6">
        <v>6</v>
      </c>
      <c r="I36" s="6">
        <v>10</v>
      </c>
      <c r="J36" s="6">
        <v>18</v>
      </c>
      <c r="K36" s="6">
        <v>3</v>
      </c>
      <c r="L36" s="6">
        <v>13</v>
      </c>
      <c r="M36" s="5"/>
      <c r="N36" s="6">
        <v>1</v>
      </c>
      <c r="O36" s="6">
        <v>2</v>
      </c>
      <c r="P36" s="5"/>
      <c r="Q36" s="6">
        <v>3</v>
      </c>
      <c r="R36" s="6">
        <v>16</v>
      </c>
      <c r="S36" s="6">
        <v>20</v>
      </c>
      <c r="T36" s="6">
        <v>118</v>
      </c>
    </row>
    <row r="37" spans="1:20" ht="13.5" thickBot="1" x14ac:dyDescent="0.25">
      <c r="A37" s="80"/>
      <c r="B37" s="12" t="s">
        <v>16</v>
      </c>
      <c r="C37" s="5"/>
      <c r="D37" s="5"/>
      <c r="E37" s="5"/>
      <c r="F37" s="6">
        <v>1</v>
      </c>
      <c r="G37" s="5"/>
      <c r="H37" s="6">
        <v>1</v>
      </c>
      <c r="I37" s="5"/>
      <c r="J37" s="6">
        <v>1</v>
      </c>
      <c r="K37" s="5"/>
      <c r="L37" s="5"/>
      <c r="M37" s="5"/>
      <c r="N37" s="5"/>
      <c r="O37" s="5"/>
      <c r="P37" s="5"/>
      <c r="Q37" s="6">
        <v>3</v>
      </c>
      <c r="R37" s="5"/>
      <c r="S37" s="6">
        <v>2</v>
      </c>
      <c r="T37" s="6">
        <v>8</v>
      </c>
    </row>
    <row r="38" spans="1:20" ht="13.5" thickBot="1" x14ac:dyDescent="0.25">
      <c r="A38" s="106" t="s">
        <v>31</v>
      </c>
      <c r="B38" s="12" t="s">
        <v>15</v>
      </c>
      <c r="C38" s="5"/>
      <c r="D38" s="6">
        <v>1</v>
      </c>
      <c r="E38" s="6">
        <v>34</v>
      </c>
      <c r="F38" s="6">
        <v>6</v>
      </c>
      <c r="G38" s="6">
        <v>11</v>
      </c>
      <c r="H38" s="6">
        <v>6</v>
      </c>
      <c r="I38" s="6">
        <v>26</v>
      </c>
      <c r="J38" s="6">
        <v>9</v>
      </c>
      <c r="K38" s="6">
        <v>14</v>
      </c>
      <c r="L38" s="6">
        <v>11</v>
      </c>
      <c r="M38" s="5"/>
      <c r="N38" s="6">
        <v>4</v>
      </c>
      <c r="O38" s="5"/>
      <c r="P38" s="6">
        <v>9</v>
      </c>
      <c r="Q38" s="6">
        <v>1</v>
      </c>
      <c r="R38" s="6">
        <v>35</v>
      </c>
      <c r="S38" s="6">
        <v>9</v>
      </c>
      <c r="T38" s="6">
        <v>176</v>
      </c>
    </row>
    <row r="39" spans="1:20" ht="13.5" thickBot="1" x14ac:dyDescent="0.25">
      <c r="A39" s="80"/>
      <c r="B39" s="12" t="s">
        <v>16</v>
      </c>
      <c r="C39" s="5"/>
      <c r="D39" s="5"/>
      <c r="E39" s="6">
        <v>1</v>
      </c>
      <c r="F39" s="5"/>
      <c r="G39" s="6">
        <v>8</v>
      </c>
      <c r="H39" s="5"/>
      <c r="I39" s="6">
        <v>8</v>
      </c>
      <c r="J39" s="5"/>
      <c r="K39" s="5"/>
      <c r="L39" s="5"/>
      <c r="M39" s="5"/>
      <c r="N39" s="5"/>
      <c r="O39" s="5"/>
      <c r="P39" s="6">
        <v>5</v>
      </c>
      <c r="Q39" s="5"/>
      <c r="R39" s="6">
        <v>23</v>
      </c>
      <c r="S39" s="6">
        <v>1</v>
      </c>
      <c r="T39" s="6">
        <v>46</v>
      </c>
    </row>
    <row r="40" spans="1:20" ht="13.5" thickBot="1" x14ac:dyDescent="0.25">
      <c r="A40" s="106" t="s">
        <v>32</v>
      </c>
      <c r="B40" s="12" t="s">
        <v>15</v>
      </c>
      <c r="C40" s="5"/>
      <c r="D40" s="5"/>
      <c r="E40" s="6">
        <v>9</v>
      </c>
      <c r="F40" s="6">
        <v>2</v>
      </c>
      <c r="G40" s="6">
        <v>7</v>
      </c>
      <c r="H40" s="6">
        <v>1</v>
      </c>
      <c r="I40" s="6">
        <v>9</v>
      </c>
      <c r="J40" s="6">
        <v>12</v>
      </c>
      <c r="K40" s="6">
        <v>38</v>
      </c>
      <c r="L40" s="6">
        <v>27</v>
      </c>
      <c r="M40" s="5"/>
      <c r="N40" s="6">
        <v>1</v>
      </c>
      <c r="O40" s="6">
        <v>1</v>
      </c>
      <c r="P40" s="6">
        <v>3</v>
      </c>
      <c r="Q40" s="6">
        <v>2</v>
      </c>
      <c r="R40" s="6">
        <v>25</v>
      </c>
      <c r="S40" s="6">
        <v>5</v>
      </c>
      <c r="T40" s="6">
        <v>142</v>
      </c>
    </row>
    <row r="41" spans="1:20" ht="13.5" thickBot="1" x14ac:dyDescent="0.25">
      <c r="A41" s="80"/>
      <c r="B41" s="12" t="s">
        <v>16</v>
      </c>
      <c r="C41" s="5"/>
      <c r="D41" s="5"/>
      <c r="E41" s="5"/>
      <c r="F41" s="5"/>
      <c r="G41" s="6">
        <v>1</v>
      </c>
      <c r="H41" s="5"/>
      <c r="I41" s="5"/>
      <c r="J41" s="5"/>
      <c r="K41" s="6">
        <v>1</v>
      </c>
      <c r="L41" s="5"/>
      <c r="M41" s="5"/>
      <c r="N41" s="5"/>
      <c r="O41" s="5"/>
      <c r="P41" s="6">
        <v>1</v>
      </c>
      <c r="Q41" s="6">
        <v>1</v>
      </c>
      <c r="R41" s="6">
        <v>2</v>
      </c>
      <c r="S41" s="5"/>
      <c r="T41" s="6">
        <v>6</v>
      </c>
    </row>
    <row r="42" spans="1:20" ht="13.5" thickBot="1" x14ac:dyDescent="0.25">
      <c r="A42" s="106" t="s">
        <v>33</v>
      </c>
      <c r="B42" s="12" t="s">
        <v>15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>
        <v>1</v>
      </c>
      <c r="T42" s="6">
        <v>1</v>
      </c>
    </row>
    <row r="43" spans="1:20" ht="13.5" thickBot="1" x14ac:dyDescent="0.25">
      <c r="A43" s="80"/>
      <c r="B43" s="12" t="s">
        <v>16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>
        <v>15</v>
      </c>
      <c r="Q43" s="6">
        <v>10</v>
      </c>
      <c r="R43" s="5"/>
      <c r="S43" s="5"/>
      <c r="T43" s="6">
        <v>25</v>
      </c>
    </row>
    <row r="44" spans="1:20" ht="13.5" thickBot="1" x14ac:dyDescent="0.25">
      <c r="A44" s="71" t="s">
        <v>6</v>
      </c>
      <c r="B44" s="73"/>
      <c r="C44" s="11">
        <v>8</v>
      </c>
      <c r="D44" s="11">
        <v>2</v>
      </c>
      <c r="E44" s="11">
        <v>277</v>
      </c>
      <c r="F44" s="11">
        <v>108</v>
      </c>
      <c r="G44" s="11">
        <v>122</v>
      </c>
      <c r="H44" s="11">
        <v>53</v>
      </c>
      <c r="I44" s="11">
        <v>316</v>
      </c>
      <c r="J44" s="11">
        <v>140</v>
      </c>
      <c r="K44" s="11">
        <v>506</v>
      </c>
      <c r="L44" s="11">
        <v>268</v>
      </c>
      <c r="M44" s="11">
        <v>4</v>
      </c>
      <c r="N44" s="11">
        <v>37</v>
      </c>
      <c r="O44" s="11">
        <v>16</v>
      </c>
      <c r="P44" s="11">
        <v>122</v>
      </c>
      <c r="Q44" s="11">
        <v>56</v>
      </c>
      <c r="R44" s="11">
        <v>708</v>
      </c>
      <c r="S44" s="11">
        <v>248</v>
      </c>
      <c r="T44" s="11">
        <v>2991</v>
      </c>
    </row>
    <row r="45" spans="1:20" ht="12.75" customHeight="1" x14ac:dyDescent="0.2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</row>
    <row r="46" spans="1:20" ht="12.75" customHeight="1" x14ac:dyDescent="0.2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</row>
    <row r="47" spans="1:20" x14ac:dyDescent="0.2">
      <c r="A47" s="81">
        <v>42649</v>
      </c>
      <c r="B47" s="74"/>
      <c r="C47" s="74"/>
      <c r="D47" s="74"/>
      <c r="E47" s="74"/>
      <c r="F47" s="74"/>
      <c r="G47" s="74"/>
      <c r="H47" s="74"/>
      <c r="I47" s="74"/>
      <c r="J47" s="74"/>
      <c r="K47" s="82">
        <v>7</v>
      </c>
      <c r="L47" s="74"/>
      <c r="M47" s="74"/>
      <c r="N47" s="74"/>
      <c r="O47" s="74"/>
      <c r="P47" s="74"/>
      <c r="Q47" s="74"/>
      <c r="R47" s="74"/>
      <c r="S47" s="74"/>
      <c r="T47" s="74"/>
    </row>
  </sheetData>
  <mergeCells count="45">
    <mergeCell ref="A44:B44"/>
    <mergeCell ref="A34:A35"/>
    <mergeCell ref="A36:A37"/>
    <mergeCell ref="A38:A39"/>
    <mergeCell ref="A40:A41"/>
    <mergeCell ref="A42:A43"/>
    <mergeCell ref="A45:T45"/>
    <mergeCell ref="A46:T46"/>
    <mergeCell ref="A47:J47"/>
    <mergeCell ref="K47:T47"/>
    <mergeCell ref="A28:B29"/>
    <mergeCell ref="C28:D28"/>
    <mergeCell ref="E28:F28"/>
    <mergeCell ref="G28:H28"/>
    <mergeCell ref="I28:J28"/>
    <mergeCell ref="K28:L28"/>
    <mergeCell ref="N28:O28"/>
    <mergeCell ref="P28:Q28"/>
    <mergeCell ref="R28:S28"/>
    <mergeCell ref="T28:T29"/>
    <mergeCell ref="A30:A31"/>
    <mergeCell ref="A32:A33"/>
    <mergeCell ref="A21:A22"/>
    <mergeCell ref="A23:A24"/>
    <mergeCell ref="A25:B25"/>
    <mergeCell ref="A26:T26"/>
    <mergeCell ref="A27:T27"/>
    <mergeCell ref="A11:A12"/>
    <mergeCell ref="A13:A14"/>
    <mergeCell ref="A15:A16"/>
    <mergeCell ref="A17:A18"/>
    <mergeCell ref="A19:A20"/>
    <mergeCell ref="A1:J5"/>
    <mergeCell ref="K1:T5"/>
    <mergeCell ref="A7:T7"/>
    <mergeCell ref="A9:B10"/>
    <mergeCell ref="C9:D9"/>
    <mergeCell ref="E9:F9"/>
    <mergeCell ref="G9:H9"/>
    <mergeCell ref="I9:J9"/>
    <mergeCell ref="K9:L9"/>
    <mergeCell ref="N9:O9"/>
    <mergeCell ref="P9:Q9"/>
    <mergeCell ref="R9:S9"/>
    <mergeCell ref="T9:T10"/>
  </mergeCells>
  <pageMargins left="0.7" right="0.7" top="0.75" bottom="0.75" header="0.3" footer="0.3"/>
  <pageSetup scale="74" fitToWidth="2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5"/>
  <sheetViews>
    <sheetView workbookViewId="0">
      <selection activeCell="A7" sqref="A7:T7"/>
    </sheetView>
  </sheetViews>
  <sheetFormatPr defaultRowHeight="12.75" customHeight="1" x14ac:dyDescent="0.2"/>
  <cols>
    <col min="1" max="1" width="28.28515625" bestFit="1" customWidth="1"/>
    <col min="2" max="2" width="8.5703125" bestFit="1" customWidth="1"/>
    <col min="3" max="3" width="31.42578125" bestFit="1" customWidth="1"/>
    <col min="4" max="4" width="7.42578125" bestFit="1" customWidth="1"/>
    <col min="5" max="5" width="8.7109375" bestFit="1" customWidth="1"/>
    <col min="6" max="8" width="13.7109375" bestFit="1" customWidth="1"/>
    <col min="9" max="9" width="15" bestFit="1" customWidth="1"/>
    <col min="10" max="10" width="7.42578125" bestFit="1" customWidth="1"/>
    <col min="11" max="11" width="8.7109375" bestFit="1" customWidth="1"/>
    <col min="12" max="13" width="20.140625" bestFit="1" customWidth="1"/>
    <col min="14" max="15" width="10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12.42578125" bestFit="1" customWidth="1"/>
  </cols>
  <sheetData>
    <row r="1" spans="1:20" ht="21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5" t="s">
        <v>300</v>
      </c>
      <c r="L1" s="74"/>
      <c r="M1" s="74"/>
      <c r="N1" s="74"/>
      <c r="O1" s="74"/>
      <c r="P1" s="74"/>
      <c r="Q1" s="74"/>
      <c r="R1" s="74"/>
      <c r="S1" s="74"/>
      <c r="T1" s="74"/>
    </row>
    <row r="2" spans="1:20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0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0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7" spans="1:20" ht="18.75" customHeight="1" x14ac:dyDescent="0.2">
      <c r="A7" s="76" t="s">
        <v>96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</row>
    <row r="9" spans="1:20" x14ac:dyDescent="0.2">
      <c r="A9" s="77" t="s">
        <v>303</v>
      </c>
      <c r="B9" s="74"/>
      <c r="C9" s="3" t="s">
        <v>84</v>
      </c>
      <c r="D9" s="102" t="s">
        <v>85</v>
      </c>
      <c r="E9" s="103"/>
      <c r="F9" s="102" t="s">
        <v>86</v>
      </c>
      <c r="G9" s="103"/>
      <c r="H9" s="102" t="s">
        <v>87</v>
      </c>
      <c r="I9" s="103"/>
      <c r="J9" s="102" t="s">
        <v>88</v>
      </c>
      <c r="K9" s="103"/>
      <c r="L9" s="102" t="s">
        <v>89</v>
      </c>
      <c r="M9" s="103"/>
      <c r="N9" s="102" t="s">
        <v>90</v>
      </c>
      <c r="O9" s="103"/>
      <c r="P9" s="102" t="s">
        <v>91</v>
      </c>
      <c r="Q9" s="103"/>
      <c r="R9" s="102" t="s">
        <v>92</v>
      </c>
      <c r="S9" s="103"/>
      <c r="T9" s="102" t="s">
        <v>54</v>
      </c>
    </row>
    <row r="10" spans="1:20" ht="13.5" thickBot="1" x14ac:dyDescent="0.25">
      <c r="A10" s="74"/>
      <c r="B10" s="74"/>
      <c r="C10" s="3" t="s">
        <v>94</v>
      </c>
      <c r="D10" s="3" t="s">
        <v>94</v>
      </c>
      <c r="E10" s="3" t="s">
        <v>95</v>
      </c>
      <c r="F10" s="3" t="s">
        <v>94</v>
      </c>
      <c r="G10" s="3" t="s">
        <v>95</v>
      </c>
      <c r="H10" s="3" t="s">
        <v>94</v>
      </c>
      <c r="I10" s="3" t="s">
        <v>95</v>
      </c>
      <c r="J10" s="3" t="s">
        <v>94</v>
      </c>
      <c r="K10" s="3" t="s">
        <v>95</v>
      </c>
      <c r="L10" s="3" t="s">
        <v>94</v>
      </c>
      <c r="M10" s="3" t="s">
        <v>95</v>
      </c>
      <c r="N10" s="3" t="s">
        <v>94</v>
      </c>
      <c r="O10" s="3" t="s">
        <v>95</v>
      </c>
      <c r="P10" s="3" t="s">
        <v>94</v>
      </c>
      <c r="Q10" s="3" t="s">
        <v>95</v>
      </c>
      <c r="R10" s="3" t="s">
        <v>94</v>
      </c>
      <c r="S10" s="3" t="s">
        <v>95</v>
      </c>
      <c r="T10" s="79"/>
    </row>
    <row r="11" spans="1:20" ht="13.5" thickBot="1" x14ac:dyDescent="0.25">
      <c r="A11" s="78" t="s">
        <v>24</v>
      </c>
      <c r="B11" s="4" t="s">
        <v>15</v>
      </c>
      <c r="C11" s="5"/>
      <c r="D11" s="6">
        <v>14</v>
      </c>
      <c r="E11" s="6">
        <v>3</v>
      </c>
      <c r="F11" s="6">
        <v>3</v>
      </c>
      <c r="G11" s="6">
        <v>1</v>
      </c>
      <c r="H11" s="6">
        <v>6</v>
      </c>
      <c r="I11" s="6">
        <v>1</v>
      </c>
      <c r="J11" s="6">
        <v>609</v>
      </c>
      <c r="K11" s="6">
        <v>157</v>
      </c>
      <c r="L11" s="5"/>
      <c r="M11" s="5"/>
      <c r="N11" s="6">
        <v>1</v>
      </c>
      <c r="O11" s="5"/>
      <c r="P11" s="6">
        <v>11</v>
      </c>
      <c r="Q11" s="6">
        <v>4</v>
      </c>
      <c r="R11" s="6">
        <v>43</v>
      </c>
      <c r="S11" s="6">
        <v>9</v>
      </c>
      <c r="T11" s="6">
        <v>862</v>
      </c>
    </row>
    <row r="12" spans="1:20" x14ac:dyDescent="0.2">
      <c r="A12" s="80"/>
      <c r="B12" s="4" t="s">
        <v>16</v>
      </c>
      <c r="C12" s="5"/>
      <c r="D12" s="6">
        <v>7</v>
      </c>
      <c r="E12" s="6">
        <v>5</v>
      </c>
      <c r="F12" s="6">
        <v>6</v>
      </c>
      <c r="G12" s="6">
        <v>2</v>
      </c>
      <c r="H12" s="6">
        <v>5</v>
      </c>
      <c r="I12" s="6">
        <v>1</v>
      </c>
      <c r="J12" s="6">
        <v>75</v>
      </c>
      <c r="K12" s="6">
        <v>19</v>
      </c>
      <c r="L12" s="5"/>
      <c r="M12" s="5"/>
      <c r="N12" s="6">
        <v>1</v>
      </c>
      <c r="O12" s="5"/>
      <c r="P12" s="6">
        <v>10</v>
      </c>
      <c r="Q12" s="6">
        <v>2</v>
      </c>
      <c r="R12" s="6">
        <v>44</v>
      </c>
      <c r="S12" s="6">
        <v>13</v>
      </c>
      <c r="T12" s="6">
        <v>190</v>
      </c>
    </row>
    <row r="13" spans="1:20" x14ac:dyDescent="0.2">
      <c r="A13" s="78" t="s">
        <v>25</v>
      </c>
      <c r="B13" s="4" t="s">
        <v>15</v>
      </c>
      <c r="C13" s="5"/>
      <c r="D13" s="6">
        <v>14</v>
      </c>
      <c r="E13" s="6">
        <v>22</v>
      </c>
      <c r="F13" s="6">
        <v>20</v>
      </c>
      <c r="G13" s="6">
        <v>18</v>
      </c>
      <c r="H13" s="6">
        <v>29</v>
      </c>
      <c r="I13" s="6">
        <v>46</v>
      </c>
      <c r="J13" s="6">
        <v>64</v>
      </c>
      <c r="K13" s="6">
        <v>90</v>
      </c>
      <c r="L13" s="5"/>
      <c r="M13" s="6">
        <v>1</v>
      </c>
      <c r="N13" s="6">
        <v>13</v>
      </c>
      <c r="O13" s="6">
        <v>12</v>
      </c>
      <c r="P13" s="6">
        <v>21</v>
      </c>
      <c r="Q13" s="6">
        <v>9</v>
      </c>
      <c r="R13" s="6">
        <v>187</v>
      </c>
      <c r="S13" s="6">
        <v>177</v>
      </c>
      <c r="T13" s="6">
        <v>723</v>
      </c>
    </row>
    <row r="14" spans="1:20" x14ac:dyDescent="0.2">
      <c r="A14" s="80"/>
      <c r="B14" s="4" t="s">
        <v>16</v>
      </c>
      <c r="C14" s="6">
        <v>1</v>
      </c>
      <c r="D14" s="6">
        <v>10</v>
      </c>
      <c r="E14" s="6">
        <v>3</v>
      </c>
      <c r="F14" s="6">
        <v>6</v>
      </c>
      <c r="G14" s="6">
        <v>6</v>
      </c>
      <c r="H14" s="6">
        <v>11</v>
      </c>
      <c r="I14" s="6">
        <v>16</v>
      </c>
      <c r="J14" s="6">
        <v>3</v>
      </c>
      <c r="K14" s="6">
        <v>5</v>
      </c>
      <c r="L14" s="5"/>
      <c r="M14" s="5"/>
      <c r="N14" s="6">
        <v>4</v>
      </c>
      <c r="O14" s="6">
        <v>2</v>
      </c>
      <c r="P14" s="6">
        <v>8</v>
      </c>
      <c r="Q14" s="6">
        <v>6</v>
      </c>
      <c r="R14" s="6">
        <v>49</v>
      </c>
      <c r="S14" s="6">
        <v>33</v>
      </c>
      <c r="T14" s="6">
        <v>163</v>
      </c>
    </row>
    <row r="15" spans="1:20" x14ac:dyDescent="0.2">
      <c r="A15" s="78" t="s">
        <v>26</v>
      </c>
      <c r="B15" s="4" t="s">
        <v>15</v>
      </c>
      <c r="C15" s="5"/>
      <c r="D15" s="6">
        <v>3</v>
      </c>
      <c r="E15" s="6">
        <v>2</v>
      </c>
      <c r="F15" s="6">
        <v>1</v>
      </c>
      <c r="G15" s="5"/>
      <c r="H15" s="6">
        <v>2</v>
      </c>
      <c r="I15" s="5"/>
      <c r="J15" s="6">
        <v>62</v>
      </c>
      <c r="K15" s="6">
        <v>36</v>
      </c>
      <c r="L15" s="5"/>
      <c r="M15" s="5"/>
      <c r="N15" s="6">
        <v>1</v>
      </c>
      <c r="O15" s="5"/>
      <c r="P15" s="6">
        <v>3</v>
      </c>
      <c r="Q15" s="6">
        <v>1</v>
      </c>
      <c r="R15" s="6">
        <v>13</v>
      </c>
      <c r="S15" s="6">
        <v>7</v>
      </c>
      <c r="T15" s="6">
        <v>131</v>
      </c>
    </row>
    <row r="16" spans="1:20" x14ac:dyDescent="0.2">
      <c r="A16" s="80"/>
      <c r="B16" s="4" t="s">
        <v>16</v>
      </c>
      <c r="C16" s="5"/>
      <c r="D16" s="5"/>
      <c r="E16" s="5"/>
      <c r="F16" s="5"/>
      <c r="G16" s="5"/>
      <c r="H16" s="5"/>
      <c r="I16" s="6">
        <v>1</v>
      </c>
      <c r="J16" s="6">
        <v>5</v>
      </c>
      <c r="K16" s="6">
        <v>1</v>
      </c>
      <c r="L16" s="5"/>
      <c r="M16" s="5"/>
      <c r="N16" s="5"/>
      <c r="O16" s="5"/>
      <c r="P16" s="6">
        <v>2</v>
      </c>
      <c r="Q16" s="5"/>
      <c r="R16" s="6">
        <v>1</v>
      </c>
      <c r="S16" s="6">
        <v>1</v>
      </c>
      <c r="T16" s="6">
        <v>11</v>
      </c>
    </row>
    <row r="17" spans="1:20" x14ac:dyDescent="0.2">
      <c r="A17" s="78" t="s">
        <v>27</v>
      </c>
      <c r="B17" s="4" t="s">
        <v>15</v>
      </c>
      <c r="C17" s="5"/>
      <c r="D17" s="6">
        <v>11</v>
      </c>
      <c r="E17" s="6">
        <v>7</v>
      </c>
      <c r="F17" s="6">
        <v>10</v>
      </c>
      <c r="G17" s="6">
        <v>4</v>
      </c>
      <c r="H17" s="6">
        <v>10</v>
      </c>
      <c r="I17" s="6">
        <v>5</v>
      </c>
      <c r="J17" s="6">
        <v>570</v>
      </c>
      <c r="K17" s="6">
        <v>238</v>
      </c>
      <c r="L17" s="5"/>
      <c r="M17" s="6">
        <v>1</v>
      </c>
      <c r="N17" s="5"/>
      <c r="O17" s="6">
        <v>2</v>
      </c>
      <c r="P17" s="6">
        <v>18</v>
      </c>
      <c r="Q17" s="6">
        <v>3</v>
      </c>
      <c r="R17" s="6">
        <v>35</v>
      </c>
      <c r="S17" s="6">
        <v>17</v>
      </c>
      <c r="T17" s="6">
        <v>931</v>
      </c>
    </row>
    <row r="18" spans="1:20" x14ac:dyDescent="0.2">
      <c r="A18" s="80"/>
      <c r="B18" s="4" t="s">
        <v>16</v>
      </c>
      <c r="C18" s="5"/>
      <c r="D18" s="6">
        <v>10</v>
      </c>
      <c r="E18" s="6">
        <v>4</v>
      </c>
      <c r="F18" s="6">
        <v>5</v>
      </c>
      <c r="G18" s="6">
        <v>6</v>
      </c>
      <c r="H18" s="6">
        <v>5</v>
      </c>
      <c r="I18" s="6">
        <v>5</v>
      </c>
      <c r="J18" s="6">
        <v>103</v>
      </c>
      <c r="K18" s="6">
        <v>41</v>
      </c>
      <c r="L18" s="6">
        <v>1</v>
      </c>
      <c r="M18" s="5"/>
      <c r="N18" s="5"/>
      <c r="O18" s="6">
        <v>1</v>
      </c>
      <c r="P18" s="6">
        <v>12</v>
      </c>
      <c r="Q18" s="6">
        <v>12</v>
      </c>
      <c r="R18" s="6">
        <v>57</v>
      </c>
      <c r="S18" s="6">
        <v>41</v>
      </c>
      <c r="T18" s="6">
        <v>303</v>
      </c>
    </row>
    <row r="19" spans="1:20" x14ac:dyDescent="0.2">
      <c r="A19" s="78" t="s">
        <v>28</v>
      </c>
      <c r="B19" s="4" t="s">
        <v>15</v>
      </c>
      <c r="C19" s="5"/>
      <c r="D19" s="5"/>
      <c r="E19" s="5"/>
      <c r="F19" s="5"/>
      <c r="G19" s="5"/>
      <c r="H19" s="5"/>
      <c r="I19" s="5"/>
      <c r="J19" s="5"/>
      <c r="K19" s="6">
        <v>2</v>
      </c>
      <c r="L19" s="5"/>
      <c r="M19" s="5"/>
      <c r="N19" s="5"/>
      <c r="O19" s="5"/>
      <c r="P19" s="5"/>
      <c r="Q19" s="5"/>
      <c r="R19" s="5"/>
      <c r="S19" s="5"/>
      <c r="T19" s="6">
        <v>2</v>
      </c>
    </row>
    <row r="20" spans="1:20" x14ac:dyDescent="0.2">
      <c r="A20" s="80"/>
      <c r="B20" s="4" t="s">
        <v>16</v>
      </c>
      <c r="C20" s="5"/>
      <c r="D20" s="5"/>
      <c r="E20" s="5"/>
      <c r="F20" s="5"/>
      <c r="G20" s="5"/>
      <c r="H20" s="5"/>
      <c r="I20" s="5"/>
      <c r="J20" s="6">
        <v>1</v>
      </c>
      <c r="K20" s="6">
        <v>1</v>
      </c>
      <c r="L20" s="5"/>
      <c r="M20" s="5"/>
      <c r="N20" s="5"/>
      <c r="O20" s="5"/>
      <c r="P20" s="5"/>
      <c r="Q20" s="6">
        <v>1</v>
      </c>
      <c r="R20" s="5"/>
      <c r="S20" s="6">
        <v>2</v>
      </c>
      <c r="T20" s="6">
        <v>5</v>
      </c>
    </row>
    <row r="21" spans="1:20" x14ac:dyDescent="0.2">
      <c r="A21" s="78" t="s">
        <v>29</v>
      </c>
      <c r="B21" s="4" t="s">
        <v>15</v>
      </c>
      <c r="C21" s="5"/>
      <c r="D21" s="6">
        <v>1</v>
      </c>
      <c r="E21" s="6">
        <v>4</v>
      </c>
      <c r="F21" s="5"/>
      <c r="G21" s="6">
        <v>1</v>
      </c>
      <c r="H21" s="6">
        <v>1</v>
      </c>
      <c r="I21" s="5"/>
      <c r="J21" s="6">
        <v>30</v>
      </c>
      <c r="K21" s="6">
        <v>34</v>
      </c>
      <c r="L21" s="5"/>
      <c r="M21" s="5"/>
      <c r="N21" s="5"/>
      <c r="O21" s="6">
        <v>2</v>
      </c>
      <c r="P21" s="6">
        <v>1</v>
      </c>
      <c r="Q21" s="6">
        <v>3</v>
      </c>
      <c r="R21" s="6">
        <v>10</v>
      </c>
      <c r="S21" s="6">
        <v>15</v>
      </c>
      <c r="T21" s="6">
        <v>102</v>
      </c>
    </row>
    <row r="22" spans="1:20" x14ac:dyDescent="0.2">
      <c r="A22" s="80"/>
      <c r="B22" s="4" t="s">
        <v>16</v>
      </c>
      <c r="C22" s="5"/>
      <c r="D22" s="6">
        <v>1</v>
      </c>
      <c r="E22" s="6">
        <v>1</v>
      </c>
      <c r="F22" s="6">
        <v>1</v>
      </c>
      <c r="G22" s="5"/>
      <c r="H22" s="5"/>
      <c r="I22" s="5"/>
      <c r="J22" s="5"/>
      <c r="K22" s="5"/>
      <c r="L22" s="5"/>
      <c r="M22" s="5"/>
      <c r="N22" s="6">
        <v>1</v>
      </c>
      <c r="O22" s="5"/>
      <c r="P22" s="5"/>
      <c r="Q22" s="5"/>
      <c r="R22" s="6">
        <v>2</v>
      </c>
      <c r="S22" s="6">
        <v>4</v>
      </c>
      <c r="T22" s="6">
        <v>10</v>
      </c>
    </row>
    <row r="23" spans="1:20" x14ac:dyDescent="0.2">
      <c r="A23" s="78" t="s">
        <v>30</v>
      </c>
      <c r="B23" s="4" t="s">
        <v>15</v>
      </c>
      <c r="C23" s="5"/>
      <c r="D23" s="6">
        <v>4</v>
      </c>
      <c r="E23" s="6">
        <v>6</v>
      </c>
      <c r="F23" s="6">
        <v>1</v>
      </c>
      <c r="G23" s="6">
        <v>6</v>
      </c>
      <c r="H23" s="6">
        <v>5</v>
      </c>
      <c r="I23" s="6">
        <v>6</v>
      </c>
      <c r="J23" s="6">
        <v>5</v>
      </c>
      <c r="K23" s="6">
        <v>15</v>
      </c>
      <c r="L23" s="5"/>
      <c r="M23" s="6">
        <v>1</v>
      </c>
      <c r="N23" s="5"/>
      <c r="O23" s="6">
        <v>1</v>
      </c>
      <c r="P23" s="6">
        <v>12</v>
      </c>
      <c r="Q23" s="6">
        <v>21</v>
      </c>
      <c r="R23" s="6">
        <v>31</v>
      </c>
      <c r="S23" s="6">
        <v>54</v>
      </c>
      <c r="T23" s="6">
        <v>168</v>
      </c>
    </row>
    <row r="24" spans="1:20" x14ac:dyDescent="0.2">
      <c r="A24" s="80"/>
      <c r="B24" s="4" t="s">
        <v>16</v>
      </c>
      <c r="C24" s="5"/>
      <c r="D24" s="5"/>
      <c r="E24" s="5"/>
      <c r="F24" s="6">
        <v>1</v>
      </c>
      <c r="G24" s="6">
        <v>4</v>
      </c>
      <c r="H24" s="5"/>
      <c r="I24" s="6">
        <v>1</v>
      </c>
      <c r="J24" s="5"/>
      <c r="K24" s="6">
        <v>2</v>
      </c>
      <c r="L24" s="5"/>
      <c r="M24" s="5"/>
      <c r="N24" s="5"/>
      <c r="O24" s="5"/>
      <c r="P24" s="6">
        <v>2</v>
      </c>
      <c r="Q24" s="6">
        <v>5</v>
      </c>
      <c r="R24" s="6">
        <v>1</v>
      </c>
      <c r="S24" s="6">
        <v>5</v>
      </c>
      <c r="T24" s="6">
        <v>21</v>
      </c>
    </row>
    <row r="25" spans="1:20" x14ac:dyDescent="0.2">
      <c r="A25" s="78" t="s">
        <v>31</v>
      </c>
      <c r="B25" s="4" t="s">
        <v>15</v>
      </c>
      <c r="C25" s="5"/>
      <c r="D25" s="6">
        <v>1</v>
      </c>
      <c r="E25" s="6">
        <v>4</v>
      </c>
      <c r="F25" s="5"/>
      <c r="G25" s="6">
        <v>1</v>
      </c>
      <c r="H25" s="6">
        <v>3</v>
      </c>
      <c r="I25" s="6">
        <v>1</v>
      </c>
      <c r="J25" s="6">
        <v>323</v>
      </c>
      <c r="K25" s="6">
        <v>213</v>
      </c>
      <c r="L25" s="5"/>
      <c r="M25" s="5"/>
      <c r="N25" s="5"/>
      <c r="O25" s="5"/>
      <c r="P25" s="6">
        <v>2</v>
      </c>
      <c r="Q25" s="5"/>
      <c r="R25" s="6">
        <v>4</v>
      </c>
      <c r="S25" s="6">
        <v>5</v>
      </c>
      <c r="T25" s="6">
        <v>557</v>
      </c>
    </row>
    <row r="26" spans="1:20" x14ac:dyDescent="0.2">
      <c r="A26" s="80"/>
      <c r="B26" s="4" t="s">
        <v>16</v>
      </c>
      <c r="C26" s="5"/>
      <c r="D26" s="6">
        <v>4</v>
      </c>
      <c r="E26" s="6">
        <v>2</v>
      </c>
      <c r="F26" s="6">
        <v>2</v>
      </c>
      <c r="G26" s="6">
        <v>3</v>
      </c>
      <c r="H26" s="6">
        <v>4</v>
      </c>
      <c r="I26" s="6">
        <v>2</v>
      </c>
      <c r="J26" s="6">
        <v>40</v>
      </c>
      <c r="K26" s="6">
        <v>35</v>
      </c>
      <c r="L26" s="5"/>
      <c r="M26" s="5"/>
      <c r="N26" s="6">
        <v>3</v>
      </c>
      <c r="O26" s="5"/>
      <c r="P26" s="6">
        <v>5</v>
      </c>
      <c r="Q26" s="6">
        <v>4</v>
      </c>
      <c r="R26" s="6">
        <v>24</v>
      </c>
      <c r="S26" s="6">
        <v>10</v>
      </c>
      <c r="T26" s="6">
        <v>138</v>
      </c>
    </row>
    <row r="27" spans="1:20" x14ac:dyDescent="0.2">
      <c r="A27" s="78" t="s">
        <v>32</v>
      </c>
      <c r="B27" s="4" t="s">
        <v>15</v>
      </c>
      <c r="C27" s="5"/>
      <c r="D27" s="6">
        <v>5</v>
      </c>
      <c r="E27" s="6">
        <v>4</v>
      </c>
      <c r="F27" s="6">
        <v>2</v>
      </c>
      <c r="G27" s="6">
        <v>1</v>
      </c>
      <c r="H27" s="6">
        <v>2</v>
      </c>
      <c r="I27" s="6">
        <v>2</v>
      </c>
      <c r="J27" s="6">
        <v>190</v>
      </c>
      <c r="K27" s="6">
        <v>149</v>
      </c>
      <c r="L27" s="5"/>
      <c r="M27" s="5"/>
      <c r="N27" s="6">
        <v>1</v>
      </c>
      <c r="O27" s="5"/>
      <c r="P27" s="6">
        <v>1</v>
      </c>
      <c r="Q27" s="6">
        <v>1</v>
      </c>
      <c r="R27" s="6">
        <v>8</v>
      </c>
      <c r="S27" s="6">
        <v>4</v>
      </c>
      <c r="T27" s="6">
        <v>370</v>
      </c>
    </row>
    <row r="28" spans="1:20" x14ac:dyDescent="0.2">
      <c r="A28" s="80"/>
      <c r="B28" s="4" t="s">
        <v>16</v>
      </c>
      <c r="C28" s="5"/>
      <c r="D28" s="6">
        <v>6</v>
      </c>
      <c r="E28" s="6">
        <v>2</v>
      </c>
      <c r="F28" s="6">
        <v>7</v>
      </c>
      <c r="G28" s="6">
        <v>5</v>
      </c>
      <c r="H28" s="6">
        <v>4</v>
      </c>
      <c r="I28" s="6">
        <v>3</v>
      </c>
      <c r="J28" s="6">
        <v>12</v>
      </c>
      <c r="K28" s="6">
        <v>11</v>
      </c>
      <c r="L28" s="6">
        <v>1</v>
      </c>
      <c r="M28" s="5"/>
      <c r="N28" s="5"/>
      <c r="O28" s="5"/>
      <c r="P28" s="6">
        <v>6</v>
      </c>
      <c r="Q28" s="6">
        <v>2</v>
      </c>
      <c r="R28" s="6">
        <v>17</v>
      </c>
      <c r="S28" s="6">
        <v>23</v>
      </c>
      <c r="T28" s="6">
        <v>99</v>
      </c>
    </row>
    <row r="29" spans="1:20" x14ac:dyDescent="0.2">
      <c r="A29" s="71" t="s">
        <v>6</v>
      </c>
      <c r="B29" s="73"/>
      <c r="C29" s="11">
        <v>1</v>
      </c>
      <c r="D29" s="11">
        <v>91</v>
      </c>
      <c r="E29" s="11">
        <v>69</v>
      </c>
      <c r="F29" s="11">
        <v>65</v>
      </c>
      <c r="G29" s="11">
        <v>58</v>
      </c>
      <c r="H29" s="11">
        <v>87</v>
      </c>
      <c r="I29" s="11">
        <v>90</v>
      </c>
      <c r="J29" s="11">
        <v>2092</v>
      </c>
      <c r="K29" s="11">
        <v>1049</v>
      </c>
      <c r="L29" s="11">
        <v>2</v>
      </c>
      <c r="M29" s="11">
        <v>3</v>
      </c>
      <c r="N29" s="11">
        <v>25</v>
      </c>
      <c r="O29" s="11">
        <v>20</v>
      </c>
      <c r="P29" s="11">
        <v>114</v>
      </c>
      <c r="Q29" s="11">
        <v>74</v>
      </c>
      <c r="R29" s="11">
        <v>526</v>
      </c>
      <c r="S29" s="11">
        <v>420</v>
      </c>
      <c r="T29" s="11">
        <v>4786</v>
      </c>
    </row>
    <row r="30" spans="1:20" ht="12.75" customHeight="1" x14ac:dyDescent="0.2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</row>
    <row r="31" spans="1:20" ht="12.75" customHeight="1" thickBot="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</row>
    <row r="32" spans="1:20" ht="13.5" thickBot="1" x14ac:dyDescent="0.25">
      <c r="A32" s="77" t="s">
        <v>302</v>
      </c>
      <c r="B32" s="74"/>
      <c r="C32" s="3" t="s">
        <v>84</v>
      </c>
      <c r="D32" s="102" t="s">
        <v>85</v>
      </c>
      <c r="E32" s="103"/>
      <c r="F32" s="102" t="s">
        <v>86</v>
      </c>
      <c r="G32" s="103"/>
      <c r="H32" s="102" t="s">
        <v>87</v>
      </c>
      <c r="I32" s="103"/>
      <c r="J32" s="102" t="s">
        <v>88</v>
      </c>
      <c r="K32" s="103"/>
      <c r="L32" s="102" t="s">
        <v>89</v>
      </c>
      <c r="M32" s="103"/>
      <c r="N32" s="102" t="s">
        <v>90</v>
      </c>
      <c r="O32" s="103"/>
      <c r="P32" s="102" t="s">
        <v>91</v>
      </c>
      <c r="Q32" s="103"/>
      <c r="R32" s="102" t="s">
        <v>92</v>
      </c>
      <c r="S32" s="103"/>
      <c r="T32" s="102" t="s">
        <v>54</v>
      </c>
    </row>
    <row r="33" spans="1:20" ht="13.5" thickBot="1" x14ac:dyDescent="0.25">
      <c r="A33" s="74"/>
      <c r="B33" s="74"/>
      <c r="C33" s="3" t="s">
        <v>94</v>
      </c>
      <c r="D33" s="3" t="s">
        <v>94</v>
      </c>
      <c r="E33" s="3" t="s">
        <v>95</v>
      </c>
      <c r="F33" s="3" t="s">
        <v>94</v>
      </c>
      <c r="G33" s="3" t="s">
        <v>95</v>
      </c>
      <c r="H33" s="3" t="s">
        <v>94</v>
      </c>
      <c r="I33" s="3" t="s">
        <v>95</v>
      </c>
      <c r="J33" s="3" t="s">
        <v>94</v>
      </c>
      <c r="K33" s="3" t="s">
        <v>95</v>
      </c>
      <c r="L33" s="3" t="s">
        <v>94</v>
      </c>
      <c r="M33" s="3" t="s">
        <v>95</v>
      </c>
      <c r="N33" s="3" t="s">
        <v>94</v>
      </c>
      <c r="O33" s="3" t="s">
        <v>95</v>
      </c>
      <c r="P33" s="3" t="s">
        <v>94</v>
      </c>
      <c r="Q33" s="3" t="s">
        <v>95</v>
      </c>
      <c r="R33" s="3" t="s">
        <v>94</v>
      </c>
      <c r="S33" s="3" t="s">
        <v>95</v>
      </c>
      <c r="T33" s="79"/>
    </row>
    <row r="34" spans="1:20" ht="13.5" thickBot="1" x14ac:dyDescent="0.25">
      <c r="A34" s="78" t="s">
        <v>24</v>
      </c>
      <c r="B34" s="4" t="s">
        <v>15</v>
      </c>
      <c r="C34" s="5"/>
      <c r="D34" s="6">
        <v>12</v>
      </c>
      <c r="E34" s="6">
        <v>1</v>
      </c>
      <c r="F34" s="6">
        <v>3</v>
      </c>
      <c r="G34" s="6">
        <v>1</v>
      </c>
      <c r="H34" s="6">
        <v>2</v>
      </c>
      <c r="I34" s="5"/>
      <c r="J34" s="6">
        <v>675</v>
      </c>
      <c r="K34" s="6">
        <v>167</v>
      </c>
      <c r="L34" s="5"/>
      <c r="M34" s="5"/>
      <c r="N34" s="5"/>
      <c r="O34" s="5"/>
      <c r="P34" s="6">
        <v>10</v>
      </c>
      <c r="Q34" s="6">
        <v>4</v>
      </c>
      <c r="R34" s="6">
        <v>38</v>
      </c>
      <c r="S34" s="6">
        <v>9</v>
      </c>
      <c r="T34" s="6">
        <v>922</v>
      </c>
    </row>
    <row r="35" spans="1:20" ht="13.5" thickBot="1" x14ac:dyDescent="0.25">
      <c r="A35" s="80"/>
      <c r="B35" s="4" t="s">
        <v>16</v>
      </c>
      <c r="C35" s="5"/>
      <c r="D35" s="6">
        <v>10</v>
      </c>
      <c r="E35" s="6">
        <v>6</v>
      </c>
      <c r="F35" s="6">
        <v>7</v>
      </c>
      <c r="G35" s="6">
        <v>1</v>
      </c>
      <c r="H35" s="6">
        <v>10</v>
      </c>
      <c r="I35" s="6">
        <v>1</v>
      </c>
      <c r="J35" s="6">
        <v>79</v>
      </c>
      <c r="K35" s="6">
        <v>26</v>
      </c>
      <c r="L35" s="5"/>
      <c r="M35" s="5"/>
      <c r="N35" s="6">
        <v>1</v>
      </c>
      <c r="O35" s="5"/>
      <c r="P35" s="6">
        <v>27</v>
      </c>
      <c r="Q35" s="6">
        <v>1</v>
      </c>
      <c r="R35" s="6">
        <v>40</v>
      </c>
      <c r="S35" s="6">
        <v>11</v>
      </c>
      <c r="T35" s="6">
        <v>220</v>
      </c>
    </row>
    <row r="36" spans="1:20" ht="13.5" thickBot="1" x14ac:dyDescent="0.25">
      <c r="A36" s="78" t="s">
        <v>25</v>
      </c>
      <c r="B36" s="4" t="s">
        <v>15</v>
      </c>
      <c r="C36" s="5"/>
      <c r="D36" s="6">
        <v>14</v>
      </c>
      <c r="E36" s="6">
        <v>20</v>
      </c>
      <c r="F36" s="6">
        <v>17</v>
      </c>
      <c r="G36" s="6">
        <v>20</v>
      </c>
      <c r="H36" s="6">
        <v>28</v>
      </c>
      <c r="I36" s="6">
        <v>54</v>
      </c>
      <c r="J36" s="6">
        <v>65</v>
      </c>
      <c r="K36" s="6">
        <v>84</v>
      </c>
      <c r="L36" s="5"/>
      <c r="M36" s="6">
        <v>1</v>
      </c>
      <c r="N36" s="6">
        <v>14</v>
      </c>
      <c r="O36" s="6">
        <v>6</v>
      </c>
      <c r="P36" s="6">
        <v>24</v>
      </c>
      <c r="Q36" s="6">
        <v>7</v>
      </c>
      <c r="R36" s="6">
        <v>207</v>
      </c>
      <c r="S36" s="6">
        <v>165</v>
      </c>
      <c r="T36" s="6">
        <v>726</v>
      </c>
    </row>
    <row r="37" spans="1:20" ht="13.5" thickBot="1" x14ac:dyDescent="0.25">
      <c r="A37" s="80"/>
      <c r="B37" s="4" t="s">
        <v>16</v>
      </c>
      <c r="C37" s="6">
        <v>1</v>
      </c>
      <c r="D37" s="6">
        <v>5</v>
      </c>
      <c r="E37" s="6">
        <v>6</v>
      </c>
      <c r="F37" s="6">
        <v>3</v>
      </c>
      <c r="G37" s="6">
        <v>6</v>
      </c>
      <c r="H37" s="6">
        <v>13</v>
      </c>
      <c r="I37" s="6">
        <v>12</v>
      </c>
      <c r="J37" s="6">
        <v>4</v>
      </c>
      <c r="K37" s="6">
        <v>7</v>
      </c>
      <c r="L37" s="5"/>
      <c r="M37" s="5"/>
      <c r="N37" s="6">
        <v>6</v>
      </c>
      <c r="O37" s="6">
        <v>1</v>
      </c>
      <c r="P37" s="6">
        <v>9</v>
      </c>
      <c r="Q37" s="6">
        <v>4</v>
      </c>
      <c r="R37" s="6">
        <v>57</v>
      </c>
      <c r="S37" s="6">
        <v>31</v>
      </c>
      <c r="T37" s="6">
        <v>165</v>
      </c>
    </row>
    <row r="38" spans="1:20" ht="13.5" thickBot="1" x14ac:dyDescent="0.25">
      <c r="A38" s="78" t="s">
        <v>26</v>
      </c>
      <c r="B38" s="4" t="s">
        <v>15</v>
      </c>
      <c r="C38" s="5"/>
      <c r="D38" s="6">
        <v>3</v>
      </c>
      <c r="E38" s="5"/>
      <c r="F38" s="6">
        <v>2</v>
      </c>
      <c r="G38" s="5"/>
      <c r="H38" s="6">
        <v>2</v>
      </c>
      <c r="I38" s="6">
        <v>1</v>
      </c>
      <c r="J38" s="6">
        <v>54</v>
      </c>
      <c r="K38" s="6">
        <v>39</v>
      </c>
      <c r="L38" s="5"/>
      <c r="M38" s="5"/>
      <c r="N38" s="6">
        <v>1</v>
      </c>
      <c r="O38" s="6">
        <v>1</v>
      </c>
      <c r="P38" s="6">
        <v>8</v>
      </c>
      <c r="Q38" s="6">
        <v>6</v>
      </c>
      <c r="R38" s="6">
        <v>14</v>
      </c>
      <c r="S38" s="6">
        <v>10</v>
      </c>
      <c r="T38" s="6">
        <v>141</v>
      </c>
    </row>
    <row r="39" spans="1:20" ht="13.5" thickBot="1" x14ac:dyDescent="0.25">
      <c r="A39" s="80"/>
      <c r="B39" s="4" t="s">
        <v>16</v>
      </c>
      <c r="C39" s="5"/>
      <c r="D39" s="5"/>
      <c r="E39" s="5"/>
      <c r="F39" s="5"/>
      <c r="G39" s="5"/>
      <c r="H39" s="5"/>
      <c r="I39" s="5"/>
      <c r="J39" s="6">
        <v>6</v>
      </c>
      <c r="K39" s="6">
        <v>4</v>
      </c>
      <c r="L39" s="5"/>
      <c r="M39" s="5"/>
      <c r="N39" s="5"/>
      <c r="O39" s="5"/>
      <c r="P39" s="5"/>
      <c r="Q39" s="6">
        <v>1</v>
      </c>
      <c r="R39" s="5"/>
      <c r="S39" s="6">
        <v>1</v>
      </c>
      <c r="T39" s="6">
        <v>12</v>
      </c>
    </row>
    <row r="40" spans="1:20" ht="13.5" thickBot="1" x14ac:dyDescent="0.25">
      <c r="A40" s="78" t="s">
        <v>27</v>
      </c>
      <c r="B40" s="4" t="s">
        <v>15</v>
      </c>
      <c r="C40" s="5"/>
      <c r="D40" s="6">
        <v>3</v>
      </c>
      <c r="E40" s="6">
        <v>4</v>
      </c>
      <c r="F40" s="6">
        <v>4</v>
      </c>
      <c r="G40" s="6">
        <v>3</v>
      </c>
      <c r="H40" s="6">
        <v>9</v>
      </c>
      <c r="I40" s="6">
        <v>2</v>
      </c>
      <c r="J40" s="6">
        <v>521</v>
      </c>
      <c r="K40" s="6">
        <v>209</v>
      </c>
      <c r="L40" s="5"/>
      <c r="M40" s="5"/>
      <c r="N40" s="6">
        <v>1</v>
      </c>
      <c r="O40" s="6">
        <v>1</v>
      </c>
      <c r="P40" s="6">
        <v>22</v>
      </c>
      <c r="Q40" s="6">
        <v>8</v>
      </c>
      <c r="R40" s="6">
        <v>26</v>
      </c>
      <c r="S40" s="6">
        <v>15</v>
      </c>
      <c r="T40" s="6">
        <v>828</v>
      </c>
    </row>
    <row r="41" spans="1:20" ht="13.5" thickBot="1" x14ac:dyDescent="0.25">
      <c r="A41" s="80"/>
      <c r="B41" s="4" t="s">
        <v>16</v>
      </c>
      <c r="C41" s="5"/>
      <c r="D41" s="6">
        <v>6</v>
      </c>
      <c r="E41" s="6">
        <v>4</v>
      </c>
      <c r="F41" s="6">
        <v>3</v>
      </c>
      <c r="G41" s="6">
        <v>4</v>
      </c>
      <c r="H41" s="6">
        <v>2</v>
      </c>
      <c r="I41" s="6">
        <v>2</v>
      </c>
      <c r="J41" s="6">
        <v>107</v>
      </c>
      <c r="K41" s="6">
        <v>44</v>
      </c>
      <c r="L41" s="5"/>
      <c r="M41" s="5"/>
      <c r="N41" s="6">
        <v>3</v>
      </c>
      <c r="O41" s="6">
        <v>3</v>
      </c>
      <c r="P41" s="6">
        <v>23</v>
      </c>
      <c r="Q41" s="6">
        <v>13</v>
      </c>
      <c r="R41" s="6">
        <v>59</v>
      </c>
      <c r="S41" s="6">
        <v>30</v>
      </c>
      <c r="T41" s="6">
        <v>303</v>
      </c>
    </row>
    <row r="42" spans="1:20" ht="13.5" thickBot="1" x14ac:dyDescent="0.25">
      <c r="A42" s="78" t="s">
        <v>28</v>
      </c>
      <c r="B42" s="4" t="s">
        <v>15</v>
      </c>
      <c r="C42" s="5"/>
      <c r="D42" s="6">
        <v>1</v>
      </c>
      <c r="E42" s="5"/>
      <c r="F42" s="5"/>
      <c r="G42" s="5"/>
      <c r="H42" s="5"/>
      <c r="I42" s="5"/>
      <c r="J42" s="6">
        <v>2</v>
      </c>
      <c r="K42" s="5"/>
      <c r="L42" s="5"/>
      <c r="M42" s="5"/>
      <c r="N42" s="5"/>
      <c r="O42" s="5"/>
      <c r="P42" s="6">
        <v>3</v>
      </c>
      <c r="Q42" s="6">
        <v>4</v>
      </c>
      <c r="R42" s="5"/>
      <c r="S42" s="5"/>
      <c r="T42" s="6">
        <v>10</v>
      </c>
    </row>
    <row r="43" spans="1:20" ht="13.5" thickBot="1" x14ac:dyDescent="0.25">
      <c r="A43" s="80"/>
      <c r="B43" s="4" t="s">
        <v>16</v>
      </c>
      <c r="C43" s="5"/>
      <c r="D43" s="5"/>
      <c r="E43" s="5"/>
      <c r="F43" s="5"/>
      <c r="G43" s="5"/>
      <c r="H43" s="5"/>
      <c r="I43" s="5"/>
      <c r="J43" s="6">
        <v>1</v>
      </c>
      <c r="K43" s="6">
        <v>1</v>
      </c>
      <c r="L43" s="5"/>
      <c r="M43" s="5"/>
      <c r="N43" s="5"/>
      <c r="O43" s="5"/>
      <c r="P43" s="6">
        <v>3</v>
      </c>
      <c r="Q43" s="5"/>
      <c r="R43" s="5"/>
      <c r="S43" s="5"/>
      <c r="T43" s="6">
        <v>5</v>
      </c>
    </row>
    <row r="44" spans="1:20" ht="13.5" thickBot="1" x14ac:dyDescent="0.25">
      <c r="A44" s="78" t="s">
        <v>29</v>
      </c>
      <c r="B44" s="4" t="s">
        <v>15</v>
      </c>
      <c r="C44" s="5"/>
      <c r="D44" s="6">
        <v>1</v>
      </c>
      <c r="E44" s="6">
        <v>6</v>
      </c>
      <c r="F44" s="6">
        <v>1</v>
      </c>
      <c r="G44" s="6">
        <v>1</v>
      </c>
      <c r="H44" s="6">
        <v>1</v>
      </c>
      <c r="I44" s="6">
        <v>1</v>
      </c>
      <c r="J44" s="6">
        <v>20</v>
      </c>
      <c r="K44" s="6">
        <v>21</v>
      </c>
      <c r="L44" s="5"/>
      <c r="M44" s="5"/>
      <c r="N44" s="6">
        <v>1</v>
      </c>
      <c r="O44" s="6">
        <v>2</v>
      </c>
      <c r="P44" s="6">
        <v>5</v>
      </c>
      <c r="Q44" s="6">
        <v>8</v>
      </c>
      <c r="R44" s="6">
        <v>10</v>
      </c>
      <c r="S44" s="6">
        <v>12</v>
      </c>
      <c r="T44" s="6">
        <v>90</v>
      </c>
    </row>
    <row r="45" spans="1:20" ht="13.5" thickBot="1" x14ac:dyDescent="0.25">
      <c r="A45" s="80"/>
      <c r="B45" s="4" t="s">
        <v>16</v>
      </c>
      <c r="C45" s="5"/>
      <c r="D45" s="5"/>
      <c r="E45" s="5"/>
      <c r="F45" s="6">
        <v>1</v>
      </c>
      <c r="G45" s="5"/>
      <c r="H45" s="5"/>
      <c r="I45" s="5"/>
      <c r="J45" s="6">
        <v>2</v>
      </c>
      <c r="K45" s="5"/>
      <c r="L45" s="5"/>
      <c r="M45" s="5"/>
      <c r="N45" s="5"/>
      <c r="O45" s="5"/>
      <c r="P45" s="6">
        <v>1</v>
      </c>
      <c r="Q45" s="5"/>
      <c r="R45" s="6">
        <v>2</v>
      </c>
      <c r="S45" s="6">
        <v>2</v>
      </c>
      <c r="T45" s="6">
        <v>8</v>
      </c>
    </row>
    <row r="46" spans="1:20" ht="13.5" thickBot="1" x14ac:dyDescent="0.25">
      <c r="A46" s="78" t="s">
        <v>30</v>
      </c>
      <c r="B46" s="4" t="s">
        <v>15</v>
      </c>
      <c r="C46" s="5"/>
      <c r="D46" s="6">
        <v>3</v>
      </c>
      <c r="E46" s="6">
        <v>4</v>
      </c>
      <c r="F46" s="6">
        <v>1</v>
      </c>
      <c r="G46" s="6">
        <v>9</v>
      </c>
      <c r="H46" s="6">
        <v>6</v>
      </c>
      <c r="I46" s="6">
        <v>8</v>
      </c>
      <c r="J46" s="6">
        <v>1</v>
      </c>
      <c r="K46" s="6">
        <v>15</v>
      </c>
      <c r="L46" s="5"/>
      <c r="M46" s="5"/>
      <c r="N46" s="5"/>
      <c r="O46" s="6">
        <v>3</v>
      </c>
      <c r="P46" s="6">
        <v>10</v>
      </c>
      <c r="Q46" s="6">
        <v>29</v>
      </c>
      <c r="R46" s="6">
        <v>26</v>
      </c>
      <c r="S46" s="6">
        <v>60</v>
      </c>
      <c r="T46" s="6">
        <v>175</v>
      </c>
    </row>
    <row r="47" spans="1:20" ht="13.5" thickBot="1" x14ac:dyDescent="0.25">
      <c r="A47" s="80"/>
      <c r="B47" s="4" t="s">
        <v>16</v>
      </c>
      <c r="C47" s="5"/>
      <c r="D47" s="5"/>
      <c r="E47" s="5"/>
      <c r="F47" s="6">
        <v>1</v>
      </c>
      <c r="G47" s="5"/>
      <c r="H47" s="5"/>
      <c r="I47" s="6">
        <v>1</v>
      </c>
      <c r="J47" s="6">
        <v>1</v>
      </c>
      <c r="K47" s="6">
        <v>3</v>
      </c>
      <c r="L47" s="5"/>
      <c r="M47" s="5"/>
      <c r="N47" s="5"/>
      <c r="O47" s="6">
        <v>1</v>
      </c>
      <c r="P47" s="6">
        <v>5</v>
      </c>
      <c r="Q47" s="6">
        <v>7</v>
      </c>
      <c r="R47" s="6">
        <v>4</v>
      </c>
      <c r="S47" s="6">
        <v>7</v>
      </c>
      <c r="T47" s="6">
        <v>30</v>
      </c>
    </row>
    <row r="48" spans="1:20" ht="13.5" thickBot="1" x14ac:dyDescent="0.25">
      <c r="A48" s="78" t="s">
        <v>31</v>
      </c>
      <c r="B48" s="4" t="s">
        <v>15</v>
      </c>
      <c r="C48" s="5"/>
      <c r="D48" s="6">
        <v>2</v>
      </c>
      <c r="E48" s="6">
        <v>1</v>
      </c>
      <c r="F48" s="6">
        <v>1</v>
      </c>
      <c r="G48" s="6">
        <v>1</v>
      </c>
      <c r="H48" s="5"/>
      <c r="I48" s="6">
        <v>2</v>
      </c>
      <c r="J48" s="6">
        <v>249</v>
      </c>
      <c r="K48" s="6">
        <v>188</v>
      </c>
      <c r="L48" s="5"/>
      <c r="M48" s="5"/>
      <c r="N48" s="6">
        <v>1</v>
      </c>
      <c r="O48" s="5"/>
      <c r="P48" s="6">
        <v>1</v>
      </c>
      <c r="Q48" s="5"/>
      <c r="R48" s="6">
        <v>4</v>
      </c>
      <c r="S48" s="6">
        <v>4</v>
      </c>
      <c r="T48" s="6">
        <v>454</v>
      </c>
    </row>
    <row r="49" spans="1:20" ht="13.5" thickBot="1" x14ac:dyDescent="0.25">
      <c r="A49" s="80"/>
      <c r="B49" s="4" t="s">
        <v>16</v>
      </c>
      <c r="C49" s="5"/>
      <c r="D49" s="6">
        <v>7</v>
      </c>
      <c r="E49" s="6">
        <v>1</v>
      </c>
      <c r="F49" s="6">
        <v>3</v>
      </c>
      <c r="G49" s="6">
        <v>2</v>
      </c>
      <c r="H49" s="6">
        <v>7</v>
      </c>
      <c r="I49" s="6">
        <v>5</v>
      </c>
      <c r="J49" s="6">
        <v>48</v>
      </c>
      <c r="K49" s="6">
        <v>45</v>
      </c>
      <c r="L49" s="5"/>
      <c r="M49" s="5"/>
      <c r="N49" s="6">
        <v>3</v>
      </c>
      <c r="O49" s="5"/>
      <c r="P49" s="6">
        <v>9</v>
      </c>
      <c r="Q49" s="6">
        <v>3</v>
      </c>
      <c r="R49" s="6">
        <v>18</v>
      </c>
      <c r="S49" s="6">
        <v>11</v>
      </c>
      <c r="T49" s="6">
        <v>162</v>
      </c>
    </row>
    <row r="50" spans="1:20" ht="13.5" thickBot="1" x14ac:dyDescent="0.25">
      <c r="A50" s="78" t="s">
        <v>32</v>
      </c>
      <c r="B50" s="4" t="s">
        <v>15</v>
      </c>
      <c r="C50" s="5"/>
      <c r="D50" s="6">
        <v>4</v>
      </c>
      <c r="E50" s="6">
        <v>1</v>
      </c>
      <c r="F50" s="6">
        <v>1</v>
      </c>
      <c r="G50" s="6">
        <v>1</v>
      </c>
      <c r="H50" s="6">
        <v>4</v>
      </c>
      <c r="I50" s="6">
        <v>1</v>
      </c>
      <c r="J50" s="6">
        <v>223</v>
      </c>
      <c r="K50" s="6">
        <v>187</v>
      </c>
      <c r="L50" s="5"/>
      <c r="M50" s="5"/>
      <c r="N50" s="6">
        <v>1</v>
      </c>
      <c r="O50" s="5"/>
      <c r="P50" s="6">
        <v>5</v>
      </c>
      <c r="Q50" s="6">
        <v>3</v>
      </c>
      <c r="R50" s="6">
        <v>10</v>
      </c>
      <c r="S50" s="6">
        <v>2</v>
      </c>
      <c r="T50" s="6">
        <v>443</v>
      </c>
    </row>
    <row r="51" spans="1:20" ht="13.5" thickBot="1" x14ac:dyDescent="0.25">
      <c r="A51" s="80"/>
      <c r="B51" s="4" t="s">
        <v>16</v>
      </c>
      <c r="C51" s="5"/>
      <c r="D51" s="6">
        <v>7</v>
      </c>
      <c r="E51" s="6">
        <v>2</v>
      </c>
      <c r="F51" s="6">
        <v>6</v>
      </c>
      <c r="G51" s="6">
        <v>9</v>
      </c>
      <c r="H51" s="6">
        <v>3</v>
      </c>
      <c r="I51" s="6">
        <v>3</v>
      </c>
      <c r="J51" s="6">
        <v>15</v>
      </c>
      <c r="K51" s="6">
        <v>15</v>
      </c>
      <c r="L51" s="6">
        <v>1</v>
      </c>
      <c r="M51" s="5"/>
      <c r="N51" s="6">
        <v>1</v>
      </c>
      <c r="O51" s="5"/>
      <c r="P51" s="6">
        <v>11</v>
      </c>
      <c r="Q51" s="6">
        <v>5</v>
      </c>
      <c r="R51" s="6">
        <v>13</v>
      </c>
      <c r="S51" s="6">
        <v>16</v>
      </c>
      <c r="T51" s="6">
        <v>107</v>
      </c>
    </row>
    <row r="52" spans="1:20" ht="13.5" thickBot="1" x14ac:dyDescent="0.25">
      <c r="A52" s="71" t="s">
        <v>6</v>
      </c>
      <c r="B52" s="73"/>
      <c r="C52" s="11">
        <v>1</v>
      </c>
      <c r="D52" s="11">
        <v>78</v>
      </c>
      <c r="E52" s="11">
        <v>56</v>
      </c>
      <c r="F52" s="11">
        <v>54</v>
      </c>
      <c r="G52" s="11">
        <v>58</v>
      </c>
      <c r="H52" s="11">
        <v>87</v>
      </c>
      <c r="I52" s="11">
        <v>93</v>
      </c>
      <c r="J52" s="11">
        <v>2073</v>
      </c>
      <c r="K52" s="11">
        <v>1055</v>
      </c>
      <c r="L52" s="11">
        <v>1</v>
      </c>
      <c r="M52" s="11">
        <v>1</v>
      </c>
      <c r="N52" s="11">
        <v>33</v>
      </c>
      <c r="O52" s="11">
        <v>18</v>
      </c>
      <c r="P52" s="11">
        <v>176</v>
      </c>
      <c r="Q52" s="11">
        <v>103</v>
      </c>
      <c r="R52" s="11">
        <v>528</v>
      </c>
      <c r="S52" s="11">
        <v>386</v>
      </c>
      <c r="T52" s="11">
        <v>4801</v>
      </c>
    </row>
    <row r="53" spans="1:20" ht="12.75" customHeight="1" x14ac:dyDescent="0.2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</row>
    <row r="54" spans="1:20" ht="12.75" customHeight="1" x14ac:dyDescent="0.2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</row>
    <row r="55" spans="1:20" x14ac:dyDescent="0.2">
      <c r="A55" s="81">
        <v>42649</v>
      </c>
      <c r="B55" s="74"/>
      <c r="C55" s="74"/>
      <c r="D55" s="74"/>
      <c r="E55" s="74"/>
      <c r="F55" s="74"/>
      <c r="G55" s="74"/>
      <c r="H55" s="74"/>
      <c r="I55" s="74"/>
      <c r="J55" s="74"/>
      <c r="K55" s="82">
        <v>8</v>
      </c>
      <c r="L55" s="74"/>
      <c r="M55" s="74"/>
      <c r="N55" s="74"/>
      <c r="O55" s="74"/>
      <c r="P55" s="74"/>
      <c r="Q55" s="74"/>
      <c r="R55" s="74"/>
      <c r="S55" s="74"/>
      <c r="T55" s="74"/>
    </row>
  </sheetData>
  <mergeCells count="49">
    <mergeCell ref="A44:A45"/>
    <mergeCell ref="A46:A47"/>
    <mergeCell ref="A48:A49"/>
    <mergeCell ref="A50:A51"/>
    <mergeCell ref="A52:B52"/>
    <mergeCell ref="A34:A35"/>
    <mergeCell ref="A36:A37"/>
    <mergeCell ref="A38:A39"/>
    <mergeCell ref="A40:A41"/>
    <mergeCell ref="A42:A43"/>
    <mergeCell ref="A30:T30"/>
    <mergeCell ref="A31:T31"/>
    <mergeCell ref="A53:T53"/>
    <mergeCell ref="A54:T54"/>
    <mergeCell ref="A55:J55"/>
    <mergeCell ref="K55:T55"/>
    <mergeCell ref="A32:B33"/>
    <mergeCell ref="D32:E32"/>
    <mergeCell ref="F32:G32"/>
    <mergeCell ref="H32:I32"/>
    <mergeCell ref="J32:K32"/>
    <mergeCell ref="L32:M32"/>
    <mergeCell ref="N32:O32"/>
    <mergeCell ref="P32:Q32"/>
    <mergeCell ref="R32:S32"/>
    <mergeCell ref="T32:T33"/>
    <mergeCell ref="A21:A22"/>
    <mergeCell ref="A23:A24"/>
    <mergeCell ref="A25:A26"/>
    <mergeCell ref="A27:A28"/>
    <mergeCell ref="A29:B29"/>
    <mergeCell ref="A11:A12"/>
    <mergeCell ref="A13:A14"/>
    <mergeCell ref="A15:A16"/>
    <mergeCell ref="A17:A18"/>
    <mergeCell ref="A19:A20"/>
    <mergeCell ref="A1:J5"/>
    <mergeCell ref="K1:T5"/>
    <mergeCell ref="A7:T7"/>
    <mergeCell ref="A9:B10"/>
    <mergeCell ref="D9:E9"/>
    <mergeCell ref="F9:G9"/>
    <mergeCell ref="H9:I9"/>
    <mergeCell ref="J9:K9"/>
    <mergeCell ref="L9:M9"/>
    <mergeCell ref="N9:O9"/>
    <mergeCell ref="P9:Q9"/>
    <mergeCell ref="R9:S9"/>
    <mergeCell ref="T9:T10"/>
  </mergeCells>
  <pageMargins left="0.7" right="0.7" top="0.75" bottom="0.75" header="0.3" footer="0.3"/>
  <pageSetup scale="64" fitToWidth="2" orientation="landscape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zoomScaleNormal="100" workbookViewId="0">
      <selection activeCell="A7" sqref="A7:J8"/>
    </sheetView>
  </sheetViews>
  <sheetFormatPr defaultRowHeight="12.75" customHeight="1" x14ac:dyDescent="0.2"/>
  <cols>
    <col min="1" max="1" width="28.28515625" bestFit="1" customWidth="1"/>
    <col min="2" max="3" width="5.85546875" bestFit="1" customWidth="1"/>
    <col min="4" max="4" width="11" style="26" bestFit="1" customWidth="1"/>
    <col min="5" max="5" width="5.85546875" bestFit="1" customWidth="1"/>
    <col min="6" max="6" width="11" style="26" bestFit="1" customWidth="1"/>
    <col min="7" max="7" width="5.85546875" bestFit="1" customWidth="1"/>
    <col min="8" max="8" width="11" style="26" bestFit="1" customWidth="1"/>
    <col min="9" max="9" width="10.140625" bestFit="1" customWidth="1"/>
    <col min="10" max="10" width="15.42578125" style="26" bestFit="1" customWidth="1"/>
  </cols>
  <sheetData>
    <row r="1" spans="1:10" ht="21" customHeight="1" x14ac:dyDescent="0.2">
      <c r="A1" s="74"/>
      <c r="B1" s="74"/>
      <c r="C1" s="74"/>
      <c r="D1" s="74"/>
      <c r="E1" s="74"/>
      <c r="F1" s="75" t="s">
        <v>300</v>
      </c>
      <c r="G1" s="74"/>
      <c r="H1" s="74"/>
      <c r="I1" s="74"/>
      <c r="J1" s="74"/>
    </row>
    <row r="2" spans="1:10" ht="21" customHeight="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</row>
    <row r="3" spans="1:10" ht="21" customHeight="1" x14ac:dyDescent="0.2">
      <c r="A3" s="74"/>
      <c r="B3" s="74"/>
      <c r="C3" s="74"/>
      <c r="D3" s="74"/>
      <c r="E3" s="74"/>
      <c r="F3" s="74"/>
      <c r="G3" s="74"/>
      <c r="H3" s="74"/>
      <c r="I3" s="74"/>
      <c r="J3" s="74"/>
    </row>
    <row r="4" spans="1:10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</row>
    <row r="5" spans="1:10" ht="21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</row>
    <row r="7" spans="1:10" ht="18.75" customHeight="1" x14ac:dyDescent="0.2">
      <c r="A7" s="107" t="s">
        <v>97</v>
      </c>
      <c r="B7" s="74"/>
      <c r="C7" s="74"/>
      <c r="D7" s="74"/>
      <c r="E7" s="74"/>
      <c r="F7" s="74"/>
      <c r="G7" s="74"/>
      <c r="H7" s="74"/>
      <c r="I7" s="74"/>
      <c r="J7" s="74"/>
    </row>
    <row r="8" spans="1:10" ht="18.75" customHeight="1" thickBo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</row>
    <row r="9" spans="1:10" ht="13.5" thickBot="1" x14ac:dyDescent="0.25">
      <c r="A9" s="77" t="s">
        <v>303</v>
      </c>
      <c r="B9" s="74"/>
      <c r="C9" s="102" t="s">
        <v>98</v>
      </c>
      <c r="D9" s="103"/>
      <c r="E9" s="102" t="s">
        <v>99</v>
      </c>
      <c r="F9" s="103"/>
      <c r="G9" s="102" t="s">
        <v>100</v>
      </c>
      <c r="H9" s="103"/>
      <c r="I9" s="102" t="s">
        <v>54</v>
      </c>
      <c r="J9" s="104" t="s">
        <v>55</v>
      </c>
    </row>
    <row r="10" spans="1:10" x14ac:dyDescent="0.2">
      <c r="A10" s="74"/>
      <c r="B10" s="74"/>
      <c r="C10" s="3" t="s">
        <v>1</v>
      </c>
      <c r="D10" s="25" t="s">
        <v>2</v>
      </c>
      <c r="E10" s="3" t="s">
        <v>1</v>
      </c>
      <c r="F10" s="25" t="s">
        <v>2</v>
      </c>
      <c r="G10" s="3" t="s">
        <v>1</v>
      </c>
      <c r="H10" s="25" t="s">
        <v>2</v>
      </c>
      <c r="I10" s="80"/>
      <c r="J10" s="105"/>
    </row>
    <row r="11" spans="1:10" x14ac:dyDescent="0.2">
      <c r="A11" s="78" t="s">
        <v>24</v>
      </c>
      <c r="B11" s="4" t="s">
        <v>56</v>
      </c>
      <c r="C11" s="6">
        <v>21</v>
      </c>
      <c r="D11" s="15">
        <v>327</v>
      </c>
      <c r="E11" s="5"/>
      <c r="F11" s="39"/>
      <c r="G11" s="6">
        <v>7</v>
      </c>
      <c r="H11" s="15">
        <v>113</v>
      </c>
      <c r="I11" s="6">
        <v>28</v>
      </c>
      <c r="J11" s="15">
        <v>440</v>
      </c>
    </row>
    <row r="12" spans="1:10" x14ac:dyDescent="0.2">
      <c r="A12" s="79"/>
      <c r="B12" s="4" t="s">
        <v>57</v>
      </c>
      <c r="C12" s="6">
        <v>39</v>
      </c>
      <c r="D12" s="15">
        <v>609</v>
      </c>
      <c r="E12" s="6">
        <v>15</v>
      </c>
      <c r="F12" s="15">
        <v>215</v>
      </c>
      <c r="G12" s="6">
        <v>128</v>
      </c>
      <c r="H12" s="15">
        <v>1959</v>
      </c>
      <c r="I12" s="6">
        <v>182</v>
      </c>
      <c r="J12" s="15">
        <v>2783</v>
      </c>
    </row>
    <row r="13" spans="1:10" x14ac:dyDescent="0.2">
      <c r="A13" s="79"/>
      <c r="B13" s="4" t="s">
        <v>58</v>
      </c>
      <c r="C13" s="6">
        <v>29</v>
      </c>
      <c r="D13" s="15">
        <v>467</v>
      </c>
      <c r="E13" s="6">
        <v>14</v>
      </c>
      <c r="F13" s="15">
        <v>192</v>
      </c>
      <c r="G13" s="6">
        <v>187</v>
      </c>
      <c r="H13" s="15">
        <v>2921</v>
      </c>
      <c r="I13" s="6">
        <v>230</v>
      </c>
      <c r="J13" s="15">
        <v>3580</v>
      </c>
    </row>
    <row r="14" spans="1:10" x14ac:dyDescent="0.2">
      <c r="A14" s="79"/>
      <c r="B14" s="4" t="s">
        <v>59</v>
      </c>
      <c r="C14" s="6">
        <v>29</v>
      </c>
      <c r="D14" s="15">
        <v>455</v>
      </c>
      <c r="E14" s="6">
        <v>21</v>
      </c>
      <c r="F14" s="15">
        <v>284</v>
      </c>
      <c r="G14" s="6">
        <v>86</v>
      </c>
      <c r="H14" s="15">
        <v>1267</v>
      </c>
      <c r="I14" s="6">
        <v>136</v>
      </c>
      <c r="J14" s="15">
        <v>2006</v>
      </c>
    </row>
    <row r="15" spans="1:10" x14ac:dyDescent="0.2">
      <c r="A15" s="79"/>
      <c r="B15" s="4" t="s">
        <v>60</v>
      </c>
      <c r="C15" s="6">
        <v>61</v>
      </c>
      <c r="D15" s="15">
        <v>887</v>
      </c>
      <c r="E15" s="6">
        <v>45</v>
      </c>
      <c r="F15" s="15">
        <v>668</v>
      </c>
      <c r="G15" s="6">
        <v>233</v>
      </c>
      <c r="H15" s="15">
        <v>3529</v>
      </c>
      <c r="I15" s="6">
        <v>339</v>
      </c>
      <c r="J15" s="15">
        <v>5084</v>
      </c>
    </row>
    <row r="16" spans="1:10" x14ac:dyDescent="0.2">
      <c r="A16" s="79"/>
      <c r="B16" s="4" t="s">
        <v>61</v>
      </c>
      <c r="C16" s="6">
        <v>13</v>
      </c>
      <c r="D16" s="15">
        <v>19</v>
      </c>
      <c r="E16" s="5"/>
      <c r="F16" s="39"/>
      <c r="G16" s="6">
        <v>15</v>
      </c>
      <c r="H16" s="15">
        <v>30</v>
      </c>
      <c r="I16" s="6">
        <v>28</v>
      </c>
      <c r="J16" s="15">
        <v>49</v>
      </c>
    </row>
    <row r="17" spans="1:10" x14ac:dyDescent="0.2">
      <c r="A17" s="79"/>
      <c r="B17" s="4" t="s">
        <v>62</v>
      </c>
      <c r="C17" s="6">
        <v>93</v>
      </c>
      <c r="D17" s="15">
        <v>1394</v>
      </c>
      <c r="E17" s="6">
        <v>48</v>
      </c>
      <c r="F17" s="15">
        <v>672</v>
      </c>
      <c r="G17" s="6">
        <v>365</v>
      </c>
      <c r="H17" s="15">
        <v>5386</v>
      </c>
      <c r="I17" s="6">
        <v>506</v>
      </c>
      <c r="J17" s="15">
        <v>7452</v>
      </c>
    </row>
    <row r="18" spans="1:10" x14ac:dyDescent="0.2">
      <c r="A18" s="80"/>
      <c r="B18" s="7" t="s">
        <v>6</v>
      </c>
      <c r="C18" s="9">
        <v>285</v>
      </c>
      <c r="D18" s="16">
        <v>4158</v>
      </c>
      <c r="E18" s="9">
        <v>143</v>
      </c>
      <c r="F18" s="16">
        <v>2031</v>
      </c>
      <c r="G18" s="9">
        <v>1021</v>
      </c>
      <c r="H18" s="16">
        <v>15205</v>
      </c>
      <c r="I18" s="9">
        <v>1449</v>
      </c>
      <c r="J18" s="16">
        <v>21394</v>
      </c>
    </row>
    <row r="19" spans="1:10" x14ac:dyDescent="0.2">
      <c r="A19" s="78" t="s">
        <v>26</v>
      </c>
      <c r="B19" s="4" t="s">
        <v>64</v>
      </c>
      <c r="C19" s="6">
        <v>59</v>
      </c>
      <c r="D19" s="15">
        <v>955</v>
      </c>
      <c r="E19" s="6">
        <v>22</v>
      </c>
      <c r="F19" s="15">
        <v>333</v>
      </c>
      <c r="G19" s="6">
        <v>307</v>
      </c>
      <c r="H19" s="15">
        <v>4889</v>
      </c>
      <c r="I19" s="6">
        <v>388</v>
      </c>
      <c r="J19" s="15">
        <v>6177</v>
      </c>
    </row>
    <row r="20" spans="1:10" x14ac:dyDescent="0.2">
      <c r="A20" s="80"/>
      <c r="B20" s="7" t="s">
        <v>6</v>
      </c>
      <c r="C20" s="9">
        <v>59</v>
      </c>
      <c r="D20" s="16">
        <v>955</v>
      </c>
      <c r="E20" s="9">
        <v>22</v>
      </c>
      <c r="F20" s="16">
        <v>333</v>
      </c>
      <c r="G20" s="9">
        <v>307</v>
      </c>
      <c r="H20" s="16">
        <v>4889</v>
      </c>
      <c r="I20" s="9">
        <v>388</v>
      </c>
      <c r="J20" s="16">
        <v>6177</v>
      </c>
    </row>
    <row r="21" spans="1:10" x14ac:dyDescent="0.2">
      <c r="A21" s="78" t="s">
        <v>27</v>
      </c>
      <c r="B21" s="4" t="s">
        <v>65</v>
      </c>
      <c r="C21" s="6">
        <v>7</v>
      </c>
      <c r="D21" s="15">
        <v>100</v>
      </c>
      <c r="E21" s="6">
        <v>4</v>
      </c>
      <c r="F21" s="15">
        <v>57</v>
      </c>
      <c r="G21" s="6">
        <v>38</v>
      </c>
      <c r="H21" s="15">
        <v>542</v>
      </c>
      <c r="I21" s="6">
        <v>49</v>
      </c>
      <c r="J21" s="15">
        <v>699</v>
      </c>
    </row>
    <row r="22" spans="1:10" x14ac:dyDescent="0.2">
      <c r="A22" s="79"/>
      <c r="B22" s="4" t="s">
        <v>66</v>
      </c>
      <c r="C22" s="6">
        <v>18</v>
      </c>
      <c r="D22" s="15">
        <v>262</v>
      </c>
      <c r="E22" s="6">
        <v>3</v>
      </c>
      <c r="F22" s="15">
        <v>42</v>
      </c>
      <c r="G22" s="6">
        <v>50</v>
      </c>
      <c r="H22" s="15">
        <v>709</v>
      </c>
      <c r="I22" s="6">
        <v>71</v>
      </c>
      <c r="J22" s="15">
        <v>1013</v>
      </c>
    </row>
    <row r="23" spans="1:10" x14ac:dyDescent="0.2">
      <c r="A23" s="79"/>
      <c r="B23" s="4" t="s">
        <v>67</v>
      </c>
      <c r="C23" s="6">
        <v>4</v>
      </c>
      <c r="D23" s="15">
        <v>54</v>
      </c>
      <c r="E23" s="6">
        <v>2</v>
      </c>
      <c r="F23" s="15">
        <v>26</v>
      </c>
      <c r="G23" s="6">
        <v>20</v>
      </c>
      <c r="H23" s="15">
        <v>285</v>
      </c>
      <c r="I23" s="6">
        <v>26</v>
      </c>
      <c r="J23" s="15">
        <v>365</v>
      </c>
    </row>
    <row r="24" spans="1:10" x14ac:dyDescent="0.2">
      <c r="A24" s="79"/>
      <c r="B24" s="4" t="s">
        <v>68</v>
      </c>
      <c r="C24" s="6">
        <v>81</v>
      </c>
      <c r="D24" s="15">
        <v>1180</v>
      </c>
      <c r="E24" s="6">
        <v>27</v>
      </c>
      <c r="F24" s="15">
        <v>391</v>
      </c>
      <c r="G24" s="6">
        <v>209</v>
      </c>
      <c r="H24" s="15">
        <v>3108</v>
      </c>
      <c r="I24" s="6">
        <v>317</v>
      </c>
      <c r="J24" s="15">
        <v>4679</v>
      </c>
    </row>
    <row r="25" spans="1:10" x14ac:dyDescent="0.2">
      <c r="A25" s="79"/>
      <c r="B25" s="4" t="s">
        <v>69</v>
      </c>
      <c r="C25" s="6">
        <v>4</v>
      </c>
      <c r="D25" s="15">
        <v>59</v>
      </c>
      <c r="E25" s="5"/>
      <c r="F25" s="39"/>
      <c r="G25" s="6">
        <v>3</v>
      </c>
      <c r="H25" s="15">
        <v>46</v>
      </c>
      <c r="I25" s="6">
        <v>7</v>
      </c>
      <c r="J25" s="15">
        <v>105</v>
      </c>
    </row>
    <row r="26" spans="1:10" x14ac:dyDescent="0.2">
      <c r="A26" s="79"/>
      <c r="B26" s="4" t="s">
        <v>71</v>
      </c>
      <c r="C26" s="6">
        <v>14</v>
      </c>
      <c r="D26" s="15">
        <v>197</v>
      </c>
      <c r="E26" s="6">
        <v>3</v>
      </c>
      <c r="F26" s="15">
        <v>41</v>
      </c>
      <c r="G26" s="6">
        <v>34</v>
      </c>
      <c r="H26" s="15">
        <v>529</v>
      </c>
      <c r="I26" s="6">
        <v>51</v>
      </c>
      <c r="J26" s="15">
        <v>767</v>
      </c>
    </row>
    <row r="27" spans="1:10" x14ac:dyDescent="0.2">
      <c r="A27" s="80"/>
      <c r="B27" s="7" t="s">
        <v>6</v>
      </c>
      <c r="C27" s="9">
        <v>128</v>
      </c>
      <c r="D27" s="16">
        <v>1852</v>
      </c>
      <c r="E27" s="9">
        <v>39</v>
      </c>
      <c r="F27" s="16">
        <v>557</v>
      </c>
      <c r="G27" s="9">
        <v>354</v>
      </c>
      <c r="H27" s="16">
        <v>5219</v>
      </c>
      <c r="I27" s="9">
        <v>521</v>
      </c>
      <c r="J27" s="16">
        <v>7628</v>
      </c>
    </row>
    <row r="28" spans="1:10" x14ac:dyDescent="0.2">
      <c r="A28" s="78" t="s">
        <v>30</v>
      </c>
      <c r="B28" s="4" t="s">
        <v>73</v>
      </c>
      <c r="C28" s="5"/>
      <c r="D28" s="39"/>
      <c r="E28" s="6">
        <v>5</v>
      </c>
      <c r="F28" s="15">
        <v>65</v>
      </c>
      <c r="G28" s="6">
        <v>18</v>
      </c>
      <c r="H28" s="15">
        <v>263</v>
      </c>
      <c r="I28" s="6">
        <v>23</v>
      </c>
      <c r="J28" s="15">
        <v>328</v>
      </c>
    </row>
    <row r="29" spans="1:10" x14ac:dyDescent="0.2">
      <c r="A29" s="79"/>
      <c r="B29" s="4" t="s">
        <v>74</v>
      </c>
      <c r="C29" s="6">
        <v>4</v>
      </c>
      <c r="D29" s="15">
        <v>46</v>
      </c>
      <c r="E29" s="5"/>
      <c r="F29" s="39"/>
      <c r="G29" s="6">
        <v>1</v>
      </c>
      <c r="H29" s="15">
        <v>16</v>
      </c>
      <c r="I29" s="6">
        <v>5</v>
      </c>
      <c r="J29" s="15">
        <v>62</v>
      </c>
    </row>
    <row r="30" spans="1:10" x14ac:dyDescent="0.2">
      <c r="A30" s="79"/>
      <c r="B30" s="4" t="s">
        <v>75</v>
      </c>
      <c r="C30" s="6">
        <v>5</v>
      </c>
      <c r="D30" s="15">
        <v>64</v>
      </c>
      <c r="E30" s="6">
        <v>1</v>
      </c>
      <c r="F30" s="15">
        <v>3</v>
      </c>
      <c r="G30" s="6">
        <v>53</v>
      </c>
      <c r="H30" s="15">
        <v>775</v>
      </c>
      <c r="I30" s="6">
        <v>59</v>
      </c>
      <c r="J30" s="15">
        <v>842</v>
      </c>
    </row>
    <row r="31" spans="1:10" x14ac:dyDescent="0.2">
      <c r="A31" s="79"/>
      <c r="B31" s="4" t="s">
        <v>76</v>
      </c>
      <c r="C31" s="6">
        <v>1</v>
      </c>
      <c r="D31" s="15">
        <v>15</v>
      </c>
      <c r="E31" s="5"/>
      <c r="F31" s="39"/>
      <c r="G31" s="6">
        <v>13</v>
      </c>
      <c r="H31" s="15">
        <v>187</v>
      </c>
      <c r="I31" s="6">
        <v>14</v>
      </c>
      <c r="J31" s="15">
        <v>202</v>
      </c>
    </row>
    <row r="32" spans="1:10" x14ac:dyDescent="0.2">
      <c r="A32" s="80"/>
      <c r="B32" s="7" t="s">
        <v>6</v>
      </c>
      <c r="C32" s="9">
        <v>10</v>
      </c>
      <c r="D32" s="16">
        <v>125</v>
      </c>
      <c r="E32" s="9">
        <v>6</v>
      </c>
      <c r="F32" s="16">
        <v>68</v>
      </c>
      <c r="G32" s="9">
        <v>85</v>
      </c>
      <c r="H32" s="16">
        <v>1241</v>
      </c>
      <c r="I32" s="9">
        <v>101</v>
      </c>
      <c r="J32" s="16">
        <v>1434</v>
      </c>
    </row>
    <row r="33" spans="1:10" x14ac:dyDescent="0.2">
      <c r="A33" s="78" t="s">
        <v>31</v>
      </c>
      <c r="B33" s="4" t="s">
        <v>79</v>
      </c>
      <c r="C33" s="5"/>
      <c r="D33" s="39"/>
      <c r="E33" s="6">
        <v>13</v>
      </c>
      <c r="F33" s="15">
        <v>144</v>
      </c>
      <c r="G33" s="6">
        <v>48</v>
      </c>
      <c r="H33" s="15">
        <v>432</v>
      </c>
      <c r="I33" s="6">
        <v>61</v>
      </c>
      <c r="J33" s="15">
        <v>576</v>
      </c>
    </row>
    <row r="34" spans="1:10" x14ac:dyDescent="0.2">
      <c r="A34" s="79"/>
      <c r="B34" s="4" t="s">
        <v>80</v>
      </c>
      <c r="C34" s="6">
        <v>25</v>
      </c>
      <c r="D34" s="15">
        <v>331</v>
      </c>
      <c r="E34" s="6">
        <v>30</v>
      </c>
      <c r="F34" s="15">
        <v>418</v>
      </c>
      <c r="G34" s="6">
        <v>146</v>
      </c>
      <c r="H34" s="15">
        <v>2050</v>
      </c>
      <c r="I34" s="6">
        <v>201</v>
      </c>
      <c r="J34" s="15">
        <v>2799</v>
      </c>
    </row>
    <row r="35" spans="1:10" x14ac:dyDescent="0.2">
      <c r="A35" s="80"/>
      <c r="B35" s="7" t="s">
        <v>6</v>
      </c>
      <c r="C35" s="9">
        <v>25</v>
      </c>
      <c r="D35" s="16">
        <v>331</v>
      </c>
      <c r="E35" s="9">
        <v>43</v>
      </c>
      <c r="F35" s="16">
        <v>562</v>
      </c>
      <c r="G35" s="9">
        <v>194</v>
      </c>
      <c r="H35" s="16">
        <v>2482</v>
      </c>
      <c r="I35" s="9">
        <v>262</v>
      </c>
      <c r="J35" s="16">
        <v>3375</v>
      </c>
    </row>
    <row r="36" spans="1:10" x14ac:dyDescent="0.2">
      <c r="A36" s="78" t="s">
        <v>32</v>
      </c>
      <c r="B36" s="4" t="s">
        <v>81</v>
      </c>
      <c r="C36" s="6">
        <v>22</v>
      </c>
      <c r="D36" s="15">
        <v>297</v>
      </c>
      <c r="E36" s="6">
        <v>9</v>
      </c>
      <c r="F36" s="15">
        <v>112</v>
      </c>
      <c r="G36" s="6">
        <v>91</v>
      </c>
      <c r="H36" s="15">
        <v>1389</v>
      </c>
      <c r="I36" s="6">
        <v>122</v>
      </c>
      <c r="J36" s="15">
        <v>1798</v>
      </c>
    </row>
    <row r="37" spans="1:10" x14ac:dyDescent="0.2">
      <c r="A37" s="80"/>
      <c r="B37" s="7" t="s">
        <v>6</v>
      </c>
      <c r="C37" s="9">
        <v>22</v>
      </c>
      <c r="D37" s="16">
        <v>297</v>
      </c>
      <c r="E37" s="9">
        <v>9</v>
      </c>
      <c r="F37" s="16">
        <v>112</v>
      </c>
      <c r="G37" s="9">
        <v>91</v>
      </c>
      <c r="H37" s="16">
        <v>1389</v>
      </c>
      <c r="I37" s="9">
        <v>122</v>
      </c>
      <c r="J37" s="16">
        <v>1798</v>
      </c>
    </row>
    <row r="38" spans="1:10" x14ac:dyDescent="0.2">
      <c r="A38" s="78" t="s">
        <v>33</v>
      </c>
      <c r="B38" s="4" t="s">
        <v>75</v>
      </c>
      <c r="C38" s="5"/>
      <c r="D38" s="39"/>
      <c r="E38" s="5"/>
      <c r="F38" s="39"/>
      <c r="G38" s="6">
        <v>1</v>
      </c>
      <c r="H38" s="15">
        <v>12</v>
      </c>
      <c r="I38" s="6">
        <v>1</v>
      </c>
      <c r="J38" s="15">
        <v>12</v>
      </c>
    </row>
    <row r="39" spans="1:10" x14ac:dyDescent="0.2">
      <c r="A39" s="79"/>
      <c r="B39" s="4" t="s">
        <v>82</v>
      </c>
      <c r="C39" s="6">
        <v>35</v>
      </c>
      <c r="D39" s="15">
        <v>123</v>
      </c>
      <c r="E39" s="5"/>
      <c r="F39" s="39"/>
      <c r="G39" s="6">
        <v>1</v>
      </c>
      <c r="H39" s="15">
        <v>3</v>
      </c>
      <c r="I39" s="6">
        <v>36</v>
      </c>
      <c r="J39" s="15">
        <v>126</v>
      </c>
    </row>
    <row r="40" spans="1:10" x14ac:dyDescent="0.2">
      <c r="A40" s="80"/>
      <c r="B40" s="7" t="s">
        <v>6</v>
      </c>
      <c r="C40" s="9">
        <v>35</v>
      </c>
      <c r="D40" s="16">
        <v>123</v>
      </c>
      <c r="E40" s="8"/>
      <c r="F40" s="40"/>
      <c r="G40" s="9">
        <v>2</v>
      </c>
      <c r="H40" s="16">
        <v>15</v>
      </c>
      <c r="I40" s="9">
        <v>37</v>
      </c>
      <c r="J40" s="16">
        <v>138</v>
      </c>
    </row>
    <row r="41" spans="1:10" x14ac:dyDescent="0.2">
      <c r="A41" s="71" t="s">
        <v>6</v>
      </c>
      <c r="B41" s="73"/>
      <c r="C41" s="11">
        <v>564</v>
      </c>
      <c r="D41" s="17">
        <v>7841</v>
      </c>
      <c r="E41" s="11">
        <v>262</v>
      </c>
      <c r="F41" s="17">
        <v>3663</v>
      </c>
      <c r="G41" s="11">
        <v>2054</v>
      </c>
      <c r="H41" s="17">
        <v>30440</v>
      </c>
      <c r="I41" s="11">
        <v>2880</v>
      </c>
      <c r="J41" s="17">
        <v>41944</v>
      </c>
    </row>
    <row r="42" spans="1:10" ht="12.75" customHeight="1" x14ac:dyDescent="0.2">
      <c r="A42" s="74"/>
      <c r="B42" s="74"/>
      <c r="C42" s="74"/>
      <c r="D42" s="74"/>
      <c r="E42" s="74"/>
      <c r="F42" s="74"/>
      <c r="G42" s="74"/>
      <c r="H42" s="74"/>
      <c r="I42" s="74"/>
      <c r="J42" s="74"/>
    </row>
    <row r="43" spans="1:10" ht="12.75" customHeight="1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</row>
    <row r="44" spans="1:10" ht="13.5" thickBot="1" x14ac:dyDescent="0.25">
      <c r="A44" s="77" t="s">
        <v>302</v>
      </c>
      <c r="B44" s="74"/>
      <c r="C44" s="102" t="s">
        <v>98</v>
      </c>
      <c r="D44" s="103"/>
      <c r="E44" s="102" t="s">
        <v>99</v>
      </c>
      <c r="F44" s="103"/>
      <c r="G44" s="102" t="s">
        <v>100</v>
      </c>
      <c r="H44" s="103"/>
      <c r="I44" s="102" t="s">
        <v>54</v>
      </c>
      <c r="J44" s="104" t="s">
        <v>55</v>
      </c>
    </row>
    <row r="45" spans="1:10" ht="13.5" thickBot="1" x14ac:dyDescent="0.25">
      <c r="A45" s="74"/>
      <c r="B45" s="74"/>
      <c r="C45" s="3" t="s">
        <v>1</v>
      </c>
      <c r="D45" s="25" t="s">
        <v>2</v>
      </c>
      <c r="E45" s="3" t="s">
        <v>1</v>
      </c>
      <c r="F45" s="25" t="s">
        <v>2</v>
      </c>
      <c r="G45" s="3" t="s">
        <v>1</v>
      </c>
      <c r="H45" s="25" t="s">
        <v>2</v>
      </c>
      <c r="I45" s="80"/>
      <c r="J45" s="105"/>
    </row>
    <row r="46" spans="1:10" ht="13.5" thickBot="1" x14ac:dyDescent="0.25">
      <c r="A46" s="78" t="s">
        <v>24</v>
      </c>
      <c r="B46" s="4" t="s">
        <v>56</v>
      </c>
      <c r="C46" s="6">
        <v>22</v>
      </c>
      <c r="D46" s="15">
        <v>332</v>
      </c>
      <c r="E46" s="6">
        <v>1</v>
      </c>
      <c r="F46" s="15">
        <v>3</v>
      </c>
      <c r="G46" s="6">
        <v>10</v>
      </c>
      <c r="H46" s="15">
        <v>152</v>
      </c>
      <c r="I46" s="6">
        <v>33</v>
      </c>
      <c r="J46" s="15">
        <v>487</v>
      </c>
    </row>
    <row r="47" spans="1:10" ht="13.5" thickBot="1" x14ac:dyDescent="0.25">
      <c r="A47" s="79"/>
      <c r="B47" s="4" t="s">
        <v>57</v>
      </c>
      <c r="C47" s="6">
        <v>39</v>
      </c>
      <c r="D47" s="15">
        <v>607</v>
      </c>
      <c r="E47" s="6">
        <v>7</v>
      </c>
      <c r="F47" s="15">
        <v>97</v>
      </c>
      <c r="G47" s="6">
        <v>116</v>
      </c>
      <c r="H47" s="15">
        <v>1802</v>
      </c>
      <c r="I47" s="6">
        <v>162</v>
      </c>
      <c r="J47" s="15">
        <v>2506</v>
      </c>
    </row>
    <row r="48" spans="1:10" ht="13.5" thickBot="1" x14ac:dyDescent="0.25">
      <c r="A48" s="79"/>
      <c r="B48" s="4" t="s">
        <v>58</v>
      </c>
      <c r="C48" s="6">
        <v>52</v>
      </c>
      <c r="D48" s="15">
        <v>777</v>
      </c>
      <c r="E48" s="6">
        <v>20</v>
      </c>
      <c r="F48" s="15">
        <v>299</v>
      </c>
      <c r="G48" s="6">
        <v>169</v>
      </c>
      <c r="H48" s="15">
        <v>2472</v>
      </c>
      <c r="I48" s="6">
        <v>241</v>
      </c>
      <c r="J48" s="15">
        <v>3548</v>
      </c>
    </row>
    <row r="49" spans="1:10" ht="13.5" thickBot="1" x14ac:dyDescent="0.25">
      <c r="A49" s="79"/>
      <c r="B49" s="4" t="s">
        <v>59</v>
      </c>
      <c r="C49" s="6">
        <v>23</v>
      </c>
      <c r="D49" s="15">
        <v>328</v>
      </c>
      <c r="E49" s="6">
        <v>13</v>
      </c>
      <c r="F49" s="15">
        <v>151</v>
      </c>
      <c r="G49" s="6">
        <v>94</v>
      </c>
      <c r="H49" s="15">
        <v>1376</v>
      </c>
      <c r="I49" s="6">
        <v>130</v>
      </c>
      <c r="J49" s="15">
        <v>1855</v>
      </c>
    </row>
    <row r="50" spans="1:10" ht="13.5" thickBot="1" x14ac:dyDescent="0.25">
      <c r="A50" s="79"/>
      <c r="B50" s="4" t="s">
        <v>60</v>
      </c>
      <c r="C50" s="6">
        <v>53</v>
      </c>
      <c r="D50" s="15">
        <v>810</v>
      </c>
      <c r="E50" s="6">
        <v>47</v>
      </c>
      <c r="F50" s="15">
        <v>663</v>
      </c>
      <c r="G50" s="6">
        <v>242</v>
      </c>
      <c r="H50" s="15">
        <v>3604</v>
      </c>
      <c r="I50" s="6">
        <v>342</v>
      </c>
      <c r="J50" s="15">
        <v>5077</v>
      </c>
    </row>
    <row r="51" spans="1:10" ht="13.5" thickBot="1" x14ac:dyDescent="0.25">
      <c r="A51" s="79"/>
      <c r="B51" s="4" t="s">
        <v>61</v>
      </c>
      <c r="C51" s="6">
        <v>15</v>
      </c>
      <c r="D51" s="15">
        <v>18</v>
      </c>
      <c r="E51" s="5"/>
      <c r="F51" s="39"/>
      <c r="G51" s="6">
        <v>8</v>
      </c>
      <c r="H51" s="15">
        <v>17</v>
      </c>
      <c r="I51" s="6">
        <v>23</v>
      </c>
      <c r="J51" s="15">
        <v>35</v>
      </c>
    </row>
    <row r="52" spans="1:10" ht="13.5" thickBot="1" x14ac:dyDescent="0.25">
      <c r="A52" s="79"/>
      <c r="B52" s="4" t="s">
        <v>62</v>
      </c>
      <c r="C52" s="6">
        <v>93</v>
      </c>
      <c r="D52" s="15">
        <v>1355</v>
      </c>
      <c r="E52" s="6">
        <v>33</v>
      </c>
      <c r="F52" s="15">
        <v>466</v>
      </c>
      <c r="G52" s="6">
        <v>373</v>
      </c>
      <c r="H52" s="15">
        <v>5471</v>
      </c>
      <c r="I52" s="6">
        <v>499</v>
      </c>
      <c r="J52" s="15">
        <v>7292</v>
      </c>
    </row>
    <row r="53" spans="1:10" ht="13.5" thickBot="1" x14ac:dyDescent="0.25">
      <c r="A53" s="80"/>
      <c r="B53" s="7" t="s">
        <v>6</v>
      </c>
      <c r="C53" s="9">
        <v>297</v>
      </c>
      <c r="D53" s="16">
        <v>4227</v>
      </c>
      <c r="E53" s="9">
        <v>121</v>
      </c>
      <c r="F53" s="16">
        <v>1679</v>
      </c>
      <c r="G53" s="9">
        <v>1012</v>
      </c>
      <c r="H53" s="16">
        <v>14894</v>
      </c>
      <c r="I53" s="9">
        <v>1430</v>
      </c>
      <c r="J53" s="16">
        <v>20800</v>
      </c>
    </row>
    <row r="54" spans="1:10" ht="13.5" thickBot="1" x14ac:dyDescent="0.25">
      <c r="A54" s="78" t="s">
        <v>26</v>
      </c>
      <c r="B54" s="4" t="s">
        <v>64</v>
      </c>
      <c r="C54" s="6">
        <v>47</v>
      </c>
      <c r="D54" s="15">
        <v>728</v>
      </c>
      <c r="E54" s="6">
        <v>43</v>
      </c>
      <c r="F54" s="15">
        <v>678</v>
      </c>
      <c r="G54" s="6">
        <v>341</v>
      </c>
      <c r="H54" s="15">
        <v>5459</v>
      </c>
      <c r="I54" s="6">
        <v>431</v>
      </c>
      <c r="J54" s="15">
        <v>6865</v>
      </c>
    </row>
    <row r="55" spans="1:10" ht="13.5" thickBot="1" x14ac:dyDescent="0.25">
      <c r="A55" s="80"/>
      <c r="B55" s="7" t="s">
        <v>6</v>
      </c>
      <c r="C55" s="9">
        <v>47</v>
      </c>
      <c r="D55" s="16">
        <v>728</v>
      </c>
      <c r="E55" s="9">
        <v>43</v>
      </c>
      <c r="F55" s="16">
        <v>678</v>
      </c>
      <c r="G55" s="9">
        <v>341</v>
      </c>
      <c r="H55" s="16">
        <v>5459</v>
      </c>
      <c r="I55" s="9">
        <v>431</v>
      </c>
      <c r="J55" s="16">
        <v>6865</v>
      </c>
    </row>
    <row r="56" spans="1:10" ht="13.5" thickBot="1" x14ac:dyDescent="0.25">
      <c r="A56" s="78" t="s">
        <v>27</v>
      </c>
      <c r="B56" s="4" t="s">
        <v>65</v>
      </c>
      <c r="C56" s="6">
        <v>8</v>
      </c>
      <c r="D56" s="15">
        <v>122</v>
      </c>
      <c r="E56" s="6">
        <v>3</v>
      </c>
      <c r="F56" s="15">
        <v>44</v>
      </c>
      <c r="G56" s="6">
        <v>46</v>
      </c>
      <c r="H56" s="15">
        <v>685</v>
      </c>
      <c r="I56" s="6">
        <v>57</v>
      </c>
      <c r="J56" s="15">
        <v>851</v>
      </c>
    </row>
    <row r="57" spans="1:10" ht="13.5" thickBot="1" x14ac:dyDescent="0.25">
      <c r="A57" s="79"/>
      <c r="B57" s="4" t="s">
        <v>66</v>
      </c>
      <c r="C57" s="6">
        <v>15</v>
      </c>
      <c r="D57" s="15">
        <v>209</v>
      </c>
      <c r="E57" s="6">
        <v>1</v>
      </c>
      <c r="F57" s="15">
        <v>17</v>
      </c>
      <c r="G57" s="6">
        <v>55</v>
      </c>
      <c r="H57" s="15">
        <v>778</v>
      </c>
      <c r="I57" s="6">
        <v>71</v>
      </c>
      <c r="J57" s="15">
        <v>1004</v>
      </c>
    </row>
    <row r="58" spans="1:10" ht="13.5" thickBot="1" x14ac:dyDescent="0.25">
      <c r="A58" s="79"/>
      <c r="B58" s="4" t="s">
        <v>67</v>
      </c>
      <c r="C58" s="6">
        <v>7</v>
      </c>
      <c r="D58" s="15">
        <v>102</v>
      </c>
      <c r="E58" s="6">
        <v>1</v>
      </c>
      <c r="F58" s="15">
        <v>14</v>
      </c>
      <c r="G58" s="6">
        <v>17</v>
      </c>
      <c r="H58" s="15">
        <v>257</v>
      </c>
      <c r="I58" s="6">
        <v>25</v>
      </c>
      <c r="J58" s="15">
        <v>373</v>
      </c>
    </row>
    <row r="59" spans="1:10" ht="13.5" thickBot="1" x14ac:dyDescent="0.25">
      <c r="A59" s="79"/>
      <c r="B59" s="4" t="s">
        <v>68</v>
      </c>
      <c r="C59" s="6">
        <v>68</v>
      </c>
      <c r="D59" s="15">
        <v>979</v>
      </c>
      <c r="E59" s="6">
        <v>19</v>
      </c>
      <c r="F59" s="15">
        <v>278</v>
      </c>
      <c r="G59" s="6">
        <v>181</v>
      </c>
      <c r="H59" s="15">
        <v>2693</v>
      </c>
      <c r="I59" s="6">
        <v>268</v>
      </c>
      <c r="J59" s="15">
        <v>3950</v>
      </c>
    </row>
    <row r="60" spans="1:10" ht="13.5" thickBot="1" x14ac:dyDescent="0.25">
      <c r="A60" s="79"/>
      <c r="B60" s="4" t="s">
        <v>69</v>
      </c>
      <c r="C60" s="6">
        <v>5</v>
      </c>
      <c r="D60" s="15">
        <v>75</v>
      </c>
      <c r="E60" s="5"/>
      <c r="F60" s="39"/>
      <c r="G60" s="6">
        <v>4</v>
      </c>
      <c r="H60" s="15">
        <v>57</v>
      </c>
      <c r="I60" s="6">
        <v>9</v>
      </c>
      <c r="J60" s="15">
        <v>132</v>
      </c>
    </row>
    <row r="61" spans="1:10" ht="13.5" thickBot="1" x14ac:dyDescent="0.25">
      <c r="A61" s="79"/>
      <c r="B61" s="4" t="s">
        <v>71</v>
      </c>
      <c r="C61" s="6">
        <v>13</v>
      </c>
      <c r="D61" s="15">
        <v>208</v>
      </c>
      <c r="E61" s="6">
        <v>4</v>
      </c>
      <c r="F61" s="15">
        <v>62</v>
      </c>
      <c r="G61" s="6">
        <v>30</v>
      </c>
      <c r="H61" s="15">
        <v>432</v>
      </c>
      <c r="I61" s="6">
        <v>47</v>
      </c>
      <c r="J61" s="15">
        <v>702</v>
      </c>
    </row>
    <row r="62" spans="1:10" ht="13.5" thickBot="1" x14ac:dyDescent="0.25">
      <c r="A62" s="80"/>
      <c r="B62" s="7" t="s">
        <v>6</v>
      </c>
      <c r="C62" s="9">
        <v>116</v>
      </c>
      <c r="D62" s="16">
        <v>1695</v>
      </c>
      <c r="E62" s="9">
        <v>28</v>
      </c>
      <c r="F62" s="16">
        <v>415</v>
      </c>
      <c r="G62" s="9">
        <v>333</v>
      </c>
      <c r="H62" s="16">
        <v>4902</v>
      </c>
      <c r="I62" s="9">
        <v>477</v>
      </c>
      <c r="J62" s="16">
        <v>7012</v>
      </c>
    </row>
    <row r="63" spans="1:10" ht="13.5" thickBot="1" x14ac:dyDescent="0.25">
      <c r="A63" s="78" t="s">
        <v>30</v>
      </c>
      <c r="B63" s="4" t="s">
        <v>73</v>
      </c>
      <c r="C63" s="5"/>
      <c r="D63" s="39"/>
      <c r="E63" s="6">
        <v>2</v>
      </c>
      <c r="F63" s="15">
        <v>22</v>
      </c>
      <c r="G63" s="6">
        <v>25</v>
      </c>
      <c r="H63" s="15">
        <v>377</v>
      </c>
      <c r="I63" s="6">
        <v>27</v>
      </c>
      <c r="J63" s="15">
        <v>399</v>
      </c>
    </row>
    <row r="64" spans="1:10" ht="13.5" thickBot="1" x14ac:dyDescent="0.25">
      <c r="A64" s="79"/>
      <c r="B64" s="4" t="s">
        <v>74</v>
      </c>
      <c r="C64" s="6">
        <v>1</v>
      </c>
      <c r="D64" s="15">
        <v>14</v>
      </c>
      <c r="E64" s="5"/>
      <c r="F64" s="39"/>
      <c r="G64" s="6">
        <v>2</v>
      </c>
      <c r="H64" s="15">
        <v>28</v>
      </c>
      <c r="I64" s="6">
        <v>3</v>
      </c>
      <c r="J64" s="15">
        <v>42</v>
      </c>
    </row>
    <row r="65" spans="1:10" ht="13.5" thickBot="1" x14ac:dyDescent="0.25">
      <c r="A65" s="79"/>
      <c r="B65" s="4" t="s">
        <v>75</v>
      </c>
      <c r="C65" s="6">
        <v>11</v>
      </c>
      <c r="D65" s="15">
        <v>165</v>
      </c>
      <c r="E65" s="6">
        <v>2</v>
      </c>
      <c r="F65" s="15">
        <v>29</v>
      </c>
      <c r="G65" s="6">
        <v>60</v>
      </c>
      <c r="H65" s="15">
        <v>908</v>
      </c>
      <c r="I65" s="6">
        <v>73</v>
      </c>
      <c r="J65" s="15">
        <v>1102</v>
      </c>
    </row>
    <row r="66" spans="1:10" ht="13.5" thickBot="1" x14ac:dyDescent="0.25">
      <c r="A66" s="79"/>
      <c r="B66" s="4" t="s">
        <v>76</v>
      </c>
      <c r="C66" s="6">
        <v>3</v>
      </c>
      <c r="D66" s="15">
        <v>30</v>
      </c>
      <c r="E66" s="6">
        <v>3</v>
      </c>
      <c r="F66" s="15">
        <v>30</v>
      </c>
      <c r="G66" s="6">
        <v>15</v>
      </c>
      <c r="H66" s="15">
        <v>214</v>
      </c>
      <c r="I66" s="6">
        <v>21</v>
      </c>
      <c r="J66" s="15">
        <v>274</v>
      </c>
    </row>
    <row r="67" spans="1:10" ht="13.5" thickBot="1" x14ac:dyDescent="0.25">
      <c r="A67" s="80"/>
      <c r="B67" s="7" t="s">
        <v>6</v>
      </c>
      <c r="C67" s="9">
        <v>15</v>
      </c>
      <c r="D67" s="16">
        <v>209</v>
      </c>
      <c r="E67" s="9">
        <v>7</v>
      </c>
      <c r="F67" s="16">
        <v>81</v>
      </c>
      <c r="G67" s="9">
        <v>102</v>
      </c>
      <c r="H67" s="16">
        <v>1527</v>
      </c>
      <c r="I67" s="9">
        <v>124</v>
      </c>
      <c r="J67" s="16">
        <v>1817</v>
      </c>
    </row>
    <row r="68" spans="1:10" ht="13.5" thickBot="1" x14ac:dyDescent="0.25">
      <c r="A68" s="78" t="s">
        <v>31</v>
      </c>
      <c r="B68" s="4" t="s">
        <v>79</v>
      </c>
      <c r="C68" s="6">
        <v>1</v>
      </c>
      <c r="D68" s="15">
        <v>3</v>
      </c>
      <c r="E68" s="6">
        <v>12</v>
      </c>
      <c r="F68" s="15">
        <v>108</v>
      </c>
      <c r="G68" s="6">
        <v>47</v>
      </c>
      <c r="H68" s="15">
        <v>393</v>
      </c>
      <c r="I68" s="6">
        <v>60</v>
      </c>
      <c r="J68" s="15">
        <v>504</v>
      </c>
    </row>
    <row r="69" spans="1:10" ht="13.5" thickBot="1" x14ac:dyDescent="0.25">
      <c r="A69" s="79"/>
      <c r="B69" s="4" t="s">
        <v>80</v>
      </c>
      <c r="C69" s="6">
        <v>18</v>
      </c>
      <c r="D69" s="15">
        <v>245</v>
      </c>
      <c r="E69" s="6">
        <v>20</v>
      </c>
      <c r="F69" s="15">
        <v>282</v>
      </c>
      <c r="G69" s="6">
        <v>118</v>
      </c>
      <c r="H69" s="15">
        <v>1719</v>
      </c>
      <c r="I69" s="6">
        <v>156</v>
      </c>
      <c r="J69" s="15">
        <v>2246</v>
      </c>
    </row>
    <row r="70" spans="1:10" ht="13.5" thickBot="1" x14ac:dyDescent="0.25">
      <c r="A70" s="80"/>
      <c r="B70" s="7" t="s">
        <v>6</v>
      </c>
      <c r="C70" s="9">
        <v>19</v>
      </c>
      <c r="D70" s="16">
        <v>248</v>
      </c>
      <c r="E70" s="9">
        <v>32</v>
      </c>
      <c r="F70" s="16">
        <v>390</v>
      </c>
      <c r="G70" s="9">
        <v>165</v>
      </c>
      <c r="H70" s="16">
        <v>2112</v>
      </c>
      <c r="I70" s="9">
        <v>216</v>
      </c>
      <c r="J70" s="16">
        <v>2750</v>
      </c>
    </row>
    <row r="71" spans="1:10" ht="13.5" thickBot="1" x14ac:dyDescent="0.25">
      <c r="A71" s="78" t="s">
        <v>32</v>
      </c>
      <c r="B71" s="4" t="s">
        <v>81</v>
      </c>
      <c r="C71" s="6">
        <v>12</v>
      </c>
      <c r="D71" s="15">
        <v>174</v>
      </c>
      <c r="E71" s="6">
        <v>11</v>
      </c>
      <c r="F71" s="15">
        <v>169</v>
      </c>
      <c r="G71" s="6">
        <v>112</v>
      </c>
      <c r="H71" s="15">
        <v>1780</v>
      </c>
      <c r="I71" s="6">
        <v>135</v>
      </c>
      <c r="J71" s="15">
        <v>2123</v>
      </c>
    </row>
    <row r="72" spans="1:10" ht="13.5" thickBot="1" x14ac:dyDescent="0.25">
      <c r="A72" s="80"/>
      <c r="B72" s="7" t="s">
        <v>6</v>
      </c>
      <c r="C72" s="9">
        <v>12</v>
      </c>
      <c r="D72" s="16">
        <v>174</v>
      </c>
      <c r="E72" s="9">
        <v>11</v>
      </c>
      <c r="F72" s="16">
        <v>169</v>
      </c>
      <c r="G72" s="9">
        <v>112</v>
      </c>
      <c r="H72" s="16">
        <v>1780</v>
      </c>
      <c r="I72" s="9">
        <v>135</v>
      </c>
      <c r="J72" s="16">
        <v>2123</v>
      </c>
    </row>
    <row r="73" spans="1:10" ht="13.5" thickBot="1" x14ac:dyDescent="0.25">
      <c r="A73" s="78" t="s">
        <v>33</v>
      </c>
      <c r="B73" s="4" t="s">
        <v>75</v>
      </c>
      <c r="C73" s="5"/>
      <c r="D73" s="39"/>
      <c r="E73" s="5"/>
      <c r="F73" s="39"/>
      <c r="G73" s="6">
        <v>1</v>
      </c>
      <c r="H73" s="15">
        <v>18</v>
      </c>
      <c r="I73" s="6">
        <v>1</v>
      </c>
      <c r="J73" s="15">
        <v>18</v>
      </c>
    </row>
    <row r="74" spans="1:10" ht="13.5" thickBot="1" x14ac:dyDescent="0.25">
      <c r="A74" s="79"/>
      <c r="B74" s="4" t="s">
        <v>82</v>
      </c>
      <c r="C74" s="6">
        <v>25</v>
      </c>
      <c r="D74" s="15">
        <v>96</v>
      </c>
      <c r="E74" s="5"/>
      <c r="F74" s="39"/>
      <c r="G74" s="5"/>
      <c r="H74" s="39"/>
      <c r="I74" s="6">
        <v>25</v>
      </c>
      <c r="J74" s="15">
        <v>96</v>
      </c>
    </row>
    <row r="75" spans="1:10" ht="13.5" thickBot="1" x14ac:dyDescent="0.25">
      <c r="A75" s="80"/>
      <c r="B75" s="7" t="s">
        <v>6</v>
      </c>
      <c r="C75" s="9">
        <v>25</v>
      </c>
      <c r="D75" s="16">
        <v>96</v>
      </c>
      <c r="E75" s="8"/>
      <c r="F75" s="40"/>
      <c r="G75" s="9">
        <v>1</v>
      </c>
      <c r="H75" s="16">
        <v>18</v>
      </c>
      <c r="I75" s="9">
        <v>26</v>
      </c>
      <c r="J75" s="16">
        <v>114</v>
      </c>
    </row>
    <row r="76" spans="1:10" ht="13.5" thickBot="1" x14ac:dyDescent="0.25">
      <c r="A76" s="71" t="s">
        <v>6</v>
      </c>
      <c r="B76" s="73"/>
      <c r="C76" s="11">
        <v>531</v>
      </c>
      <c r="D76" s="17">
        <v>7377</v>
      </c>
      <c r="E76" s="11">
        <v>242</v>
      </c>
      <c r="F76" s="17">
        <v>3412</v>
      </c>
      <c r="G76" s="11">
        <v>2066</v>
      </c>
      <c r="H76" s="17">
        <v>30692</v>
      </c>
      <c r="I76" s="11">
        <v>2839</v>
      </c>
      <c r="J76" s="17">
        <v>41481</v>
      </c>
    </row>
    <row r="77" spans="1:10" ht="12.75" customHeight="1" x14ac:dyDescent="0.2">
      <c r="A77" s="74"/>
      <c r="B77" s="74"/>
      <c r="C77" s="74"/>
      <c r="D77" s="74"/>
      <c r="E77" s="74"/>
      <c r="F77" s="74"/>
      <c r="G77" s="74"/>
      <c r="H77" s="74"/>
      <c r="I77" s="74"/>
      <c r="J77" s="74"/>
    </row>
    <row r="78" spans="1:10" ht="12.75" customHeight="1" x14ac:dyDescent="0.2">
      <c r="A78" s="74"/>
      <c r="B78" s="74"/>
      <c r="C78" s="74"/>
      <c r="D78" s="74"/>
      <c r="E78" s="74"/>
      <c r="F78" s="74"/>
      <c r="G78" s="74"/>
      <c r="H78" s="74"/>
      <c r="I78" s="74"/>
      <c r="J78" s="74"/>
    </row>
    <row r="79" spans="1:10" x14ac:dyDescent="0.2">
      <c r="A79" s="81">
        <v>42649</v>
      </c>
      <c r="B79" s="74"/>
      <c r="C79" s="74"/>
      <c r="D79" s="74"/>
      <c r="E79" s="74"/>
      <c r="F79" s="82">
        <v>9</v>
      </c>
      <c r="G79" s="74"/>
      <c r="H79" s="74"/>
      <c r="I79" s="74"/>
      <c r="J79" s="74"/>
    </row>
  </sheetData>
  <mergeCells count="37">
    <mergeCell ref="A79:E79"/>
    <mergeCell ref="F79:J79"/>
    <mergeCell ref="I44:I45"/>
    <mergeCell ref="A73:A75"/>
    <mergeCell ref="A76:B76"/>
    <mergeCell ref="A77:J77"/>
    <mergeCell ref="A78:J78"/>
    <mergeCell ref="A68:A70"/>
    <mergeCell ref="A71:A72"/>
    <mergeCell ref="J44:J45"/>
    <mergeCell ref="A46:A53"/>
    <mergeCell ref="A54:A55"/>
    <mergeCell ref="A56:A62"/>
    <mergeCell ref="A63:A67"/>
    <mergeCell ref="A44:B45"/>
    <mergeCell ref="C44:D44"/>
    <mergeCell ref="E44:F44"/>
    <mergeCell ref="G44:H44"/>
    <mergeCell ref="A11:A18"/>
    <mergeCell ref="A19:A20"/>
    <mergeCell ref="A21:A27"/>
    <mergeCell ref="A28:A32"/>
    <mergeCell ref="A33:A35"/>
    <mergeCell ref="A36:A37"/>
    <mergeCell ref="A38:A40"/>
    <mergeCell ref="A41:B41"/>
    <mergeCell ref="A42:J42"/>
    <mergeCell ref="A43:J43"/>
    <mergeCell ref="A1:E5"/>
    <mergeCell ref="F1:J5"/>
    <mergeCell ref="A7:J8"/>
    <mergeCell ref="A9:B10"/>
    <mergeCell ref="C9:D9"/>
    <mergeCell ref="E9:F9"/>
    <mergeCell ref="G9:H9"/>
    <mergeCell ref="I9:I10"/>
    <mergeCell ref="J9:J10"/>
  </mergeCells>
  <pageMargins left="0.7" right="0.7" top="0.75" bottom="0.75" header="0.3" footer="0.3"/>
  <pageSetup scale="83" fitToHeight="2" orientation="landscape" horizontalDpi="1200" verticalDpi="1200" r:id="rId1"/>
  <rowBreaks count="1" manualBreakCount="1">
    <brk id="42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Summary_1</vt:lpstr>
      <vt:lpstr>All Students_2</vt:lpstr>
      <vt:lpstr>FTE Summary_3</vt:lpstr>
      <vt:lpstr>Continuing Ed_4</vt:lpstr>
      <vt:lpstr>By Dept_5</vt:lpstr>
      <vt:lpstr>Ethnicity Overall_6</vt:lpstr>
      <vt:lpstr>UG by Ethnicity_7</vt:lpstr>
      <vt:lpstr>Grad by Ethnicity_8</vt:lpstr>
      <vt:lpstr>UG by Dept and Population_9</vt:lpstr>
      <vt:lpstr>UG by Gender_Ethnicity_10</vt:lpstr>
      <vt:lpstr>UG by Dept_Major_11</vt:lpstr>
      <vt:lpstr>Freshman Test Scores</vt:lpstr>
      <vt:lpstr>Grad Test Scores</vt:lpstr>
      <vt:lpstr>New Int'l_Students_12</vt:lpstr>
      <vt:lpstr>Grad by Dept_Pop_13</vt:lpstr>
      <vt:lpstr>Grad by Degree_14</vt:lpstr>
      <vt:lpstr>Grad by StuType and Status_15</vt:lpstr>
      <vt:lpstr>Grad by Gender_Ethnicity_16</vt:lpstr>
      <vt:lpstr>Grad by Dept_Major_17</vt:lpstr>
      <vt:lpstr>Credit Hours by Course_18</vt:lpstr>
      <vt:lpstr>'All Students_2'!Print_Area</vt:lpstr>
      <vt:lpstr>'By Dept_5'!Print_Area</vt:lpstr>
      <vt:lpstr>'Continuing Ed_4'!Print_Area</vt:lpstr>
      <vt:lpstr>'Credit Hours by Course_18'!Print_Area</vt:lpstr>
      <vt:lpstr>'Ethnicity Overall_6'!Print_Area</vt:lpstr>
      <vt:lpstr>'Freshman Test Scores'!Print_Area</vt:lpstr>
      <vt:lpstr>'FTE Summary_3'!Print_Area</vt:lpstr>
      <vt:lpstr>'Grad by Degree_14'!Print_Area</vt:lpstr>
      <vt:lpstr>'Grad by Dept_Major_17'!Print_Area</vt:lpstr>
      <vt:lpstr>'Grad by Dept_Pop_13'!Print_Area</vt:lpstr>
      <vt:lpstr>'Grad by Ethnicity_8'!Print_Area</vt:lpstr>
      <vt:lpstr>'Grad by Gender_Ethnicity_16'!Print_Area</vt:lpstr>
      <vt:lpstr>'Grad by StuType and Status_15'!Print_Area</vt:lpstr>
      <vt:lpstr>'Grad Test Scores'!Print_Area</vt:lpstr>
      <vt:lpstr>'New Int''l_Students_12'!Print_Area</vt:lpstr>
      <vt:lpstr>'UG by Dept and Population_9'!Print_Area</vt:lpstr>
      <vt:lpstr>'UG by Ethnicity_7'!Print_Area</vt:lpstr>
      <vt:lpstr>'UG by Gender_Ethnicity_10'!Print_Area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Watasha Hall</dc:creator>
  <cp:lastModifiedBy>Abbey</cp:lastModifiedBy>
  <cp:lastPrinted>2017-02-01T22:06:44Z</cp:lastPrinted>
  <dcterms:created xsi:type="dcterms:W3CDTF">2016-10-06T19:39:29Z</dcterms:created>
  <dcterms:modified xsi:type="dcterms:W3CDTF">2017-02-22T17:23:30Z</dcterms:modified>
</cp:coreProperties>
</file>