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esktop\PhD. Catalhoyuk\Writing and progress\Thesis\Appendixes and List of figures\Grammar corrections Tables\"/>
    </mc:Choice>
  </mc:AlternateContent>
  <xr:revisionPtr revIDLastSave="0" documentId="13_ncr:1_{4FA60734-CE0E-4A34-900F-CEEB40030CA7}" xr6:coauthVersionLast="47" xr6:coauthVersionMax="47" xr10:uidLastSave="{00000000-0000-0000-0000-000000000000}"/>
  <bookViews>
    <workbookView xWindow="-110" yWindow="-110" windowWidth="19420" windowHeight="10420" xr2:uid="{CC4177AB-746C-4FF8-8A69-7A888F6C49DA}"/>
  </bookViews>
  <sheets>
    <sheet name="Table 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4" i="4" l="1"/>
  <c r="M34" i="4"/>
  <c r="S33" i="4"/>
  <c r="M33" i="4"/>
  <c r="S32" i="4"/>
  <c r="M32" i="4"/>
  <c r="S31" i="4"/>
  <c r="M31" i="4"/>
  <c r="S30" i="4"/>
  <c r="M30" i="4"/>
  <c r="S29" i="4"/>
  <c r="M29" i="4"/>
  <c r="S28" i="4"/>
  <c r="M28" i="4"/>
  <c r="S27" i="4"/>
  <c r="M27" i="4"/>
  <c r="S26" i="4"/>
  <c r="M26" i="4"/>
  <c r="S25" i="4"/>
  <c r="S24" i="4"/>
  <c r="S23" i="4"/>
  <c r="S22" i="4"/>
  <c r="S21" i="4"/>
  <c r="M21" i="4"/>
  <c r="S20" i="4"/>
  <c r="M20" i="4"/>
  <c r="S19" i="4"/>
  <c r="M19" i="4"/>
  <c r="S18" i="4"/>
  <c r="M18" i="4"/>
  <c r="S17" i="4"/>
  <c r="M17" i="4"/>
  <c r="S16" i="4"/>
  <c r="M16" i="4"/>
  <c r="S15" i="4"/>
  <c r="M15" i="4"/>
  <c r="S14" i="4"/>
  <c r="M14" i="4"/>
  <c r="S13" i="4"/>
  <c r="M13" i="4"/>
  <c r="S12" i="4"/>
  <c r="M12" i="4"/>
  <c r="S11" i="4"/>
  <c r="M11" i="4"/>
  <c r="S10" i="4"/>
  <c r="M10" i="4"/>
  <c r="S9" i="4"/>
  <c r="M9" i="4"/>
  <c r="S8" i="4"/>
  <c r="M8" i="4"/>
  <c r="S7" i="4"/>
  <c r="M7" i="4"/>
  <c r="S6" i="4"/>
  <c r="M6" i="4"/>
</calcChain>
</file>

<file path=xl/sharedStrings.xml><?xml version="1.0" encoding="utf-8"?>
<sst xmlns="http://schemas.openxmlformats.org/spreadsheetml/2006/main" count="116" uniqueCount="109">
  <si>
    <t>10292.x2 S3</t>
  </si>
  <si>
    <t>10292.x2 S4</t>
  </si>
  <si>
    <t>10306.x11 S5</t>
  </si>
  <si>
    <t>10306.x11 S6</t>
  </si>
  <si>
    <t>10306.x11 S7</t>
  </si>
  <si>
    <t>Sample ID</t>
  </si>
  <si>
    <t>Sample weight</t>
  </si>
  <si>
    <t>Starch Data</t>
  </si>
  <si>
    <t>Phytolith Data</t>
  </si>
  <si>
    <t>Building</t>
  </si>
  <si>
    <t>Lab ID</t>
  </si>
  <si>
    <t>U.Number</t>
  </si>
  <si>
    <t>Sample</t>
  </si>
  <si>
    <t xml:space="preserve"> Tube weight (g)</t>
  </si>
  <si>
    <t>S in tube (g)</t>
  </si>
  <si>
    <t>Starch Lab ID</t>
  </si>
  <si>
    <t>Recorded starch</t>
  </si>
  <si>
    <t>After Digestion</t>
  </si>
  <si>
    <t xml:space="preserve"> (AIF)</t>
  </si>
  <si>
    <t>Extracted Ph</t>
  </si>
  <si>
    <t>Slide Weight</t>
  </si>
  <si>
    <t>Extract on slide g</t>
  </si>
  <si>
    <t>Fields counted</t>
  </si>
  <si>
    <t>Count</t>
  </si>
  <si>
    <t>Ph xg AIF</t>
  </si>
  <si>
    <t>Catal Stone S.8</t>
  </si>
  <si>
    <t>S-8 (X-1) Control</t>
  </si>
  <si>
    <t>S.8</t>
  </si>
  <si>
    <t>Catal Stone S.9</t>
  </si>
  <si>
    <t>S-9 (X-14) Face 2-Dry</t>
  </si>
  <si>
    <t>S.9</t>
  </si>
  <si>
    <t>Catal Stone S.10</t>
  </si>
  <si>
    <t>S-10 (X-14) Face 1-Dry</t>
  </si>
  <si>
    <t>S.10</t>
  </si>
  <si>
    <t>Catal Stone S.11</t>
  </si>
  <si>
    <t>S-11 (X-22) Face 2-Dry</t>
  </si>
  <si>
    <t>S.11</t>
  </si>
  <si>
    <t>Catal Stone S.12</t>
  </si>
  <si>
    <t>S-12 (X-22)  Face 1-Dry</t>
  </si>
  <si>
    <t>S.12</t>
  </si>
  <si>
    <t>Catal Stone S.13</t>
  </si>
  <si>
    <t>S-13 (X-8) Dry</t>
  </si>
  <si>
    <t>S.13</t>
  </si>
  <si>
    <t>Catal Stone S.34</t>
  </si>
  <si>
    <t>S-34 (X-22) Face 1-Wet</t>
  </si>
  <si>
    <t>S.34</t>
  </si>
  <si>
    <t>Catal Stone S.35</t>
  </si>
  <si>
    <t>S-35 (X-22) Face 2-Wet</t>
  </si>
  <si>
    <t>S.35</t>
  </si>
  <si>
    <t>Catal Stone S.42</t>
  </si>
  <si>
    <t>S-42 (X-14) Face 1-Wet</t>
  </si>
  <si>
    <t>S.42</t>
  </si>
  <si>
    <t>Catal Stone S.43</t>
  </si>
  <si>
    <t>S-43 (X-14) Face 2-Wet</t>
  </si>
  <si>
    <t>S.43</t>
  </si>
  <si>
    <t>Catal Stone S.53</t>
  </si>
  <si>
    <t xml:space="preserve">S-53 (X-8) Wet </t>
  </si>
  <si>
    <t>S.53</t>
  </si>
  <si>
    <t>S12</t>
  </si>
  <si>
    <t>21767.x2 S12</t>
  </si>
  <si>
    <t>S13</t>
  </si>
  <si>
    <t>X2 Face 1-Dry</t>
  </si>
  <si>
    <t>21767.x2 S13</t>
  </si>
  <si>
    <t>S14</t>
  </si>
  <si>
    <t>X2 Face 2-Dry</t>
  </si>
  <si>
    <t>21767.x2 S14</t>
  </si>
  <si>
    <t>S15</t>
  </si>
  <si>
    <t>X2 Face 1-Wet</t>
  </si>
  <si>
    <t>21767.x2 S15</t>
  </si>
  <si>
    <t>S16</t>
  </si>
  <si>
    <t>X2 Face 2-Wet</t>
  </si>
  <si>
    <t>21767.x2 S16</t>
  </si>
  <si>
    <t>S3</t>
  </si>
  <si>
    <t>X2 Dry</t>
  </si>
  <si>
    <t xml:space="preserve">Not Available </t>
  </si>
  <si>
    <t>S4</t>
  </si>
  <si>
    <t>X2 Wet</t>
  </si>
  <si>
    <t>X11 Face 1-Dry</t>
  </si>
  <si>
    <t>10306.x11 S4</t>
  </si>
  <si>
    <t>S5</t>
  </si>
  <si>
    <t>X11 Face 2-Dry</t>
  </si>
  <si>
    <t>S6</t>
  </si>
  <si>
    <t>X11 Face 1-Wet</t>
  </si>
  <si>
    <t>S7</t>
  </si>
  <si>
    <t>X11 Face 2-Wet</t>
  </si>
  <si>
    <t>S11</t>
  </si>
  <si>
    <t>X6 Face 1-Dry</t>
  </si>
  <si>
    <t>10304.x6 S11</t>
  </si>
  <si>
    <t>X6 Face 2-Dry</t>
  </si>
  <si>
    <t>10304.x6 S12</t>
  </si>
  <si>
    <t>X6 Face 1-Wet</t>
  </si>
  <si>
    <t>10304.x6 S13</t>
  </si>
  <si>
    <t>X6 Face 2-Wet</t>
  </si>
  <si>
    <t>10304.x6 S14</t>
  </si>
  <si>
    <t>X8 Control</t>
  </si>
  <si>
    <t>10304.x8 S15</t>
  </si>
  <si>
    <t>X8 Dry</t>
  </si>
  <si>
    <t>10304.x8 S16</t>
  </si>
  <si>
    <t>S17</t>
  </si>
  <si>
    <t>X8 Wet</t>
  </si>
  <si>
    <t>10304.x8 S17</t>
  </si>
  <si>
    <t>X2 Control Sample</t>
  </si>
  <si>
    <t>Analysed sample (g)</t>
  </si>
  <si>
    <t>Samples (g) after Calgon</t>
  </si>
  <si>
    <t>Extr. To be analysed</t>
  </si>
  <si>
    <t>Table 1. Samples track sheet</t>
  </si>
  <si>
    <t xml:space="preserve">Vial weight (g) </t>
  </si>
  <si>
    <t>Vial sample Dry</t>
  </si>
  <si>
    <t>Vial (g) (w/sample)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</si>
</sst>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4" borderId="4" applyNumberFormat="0" applyAlignment="0" applyProtection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5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3" fontId="3" fillId="0" borderId="2" xfId="0" applyNumberFormat="1" applyFont="1" applyBorder="1" applyAlignment="1">
      <alignment horizontal="left"/>
    </xf>
    <xf numFmtId="165" fontId="3" fillId="0" borderId="2" xfId="0" applyNumberFormat="1" applyFont="1" applyBorder="1" applyAlignment="1">
      <alignment horizontal="left"/>
    </xf>
    <xf numFmtId="164" fontId="3" fillId="0" borderId="2" xfId="0" applyNumberFormat="1" applyFont="1" applyBorder="1" applyAlignment="1">
      <alignment horizontal="left"/>
    </xf>
    <xf numFmtId="1" fontId="2" fillId="0" borderId="2" xfId="0" applyNumberFormat="1" applyFont="1" applyBorder="1" applyAlignment="1">
      <alignment horizontal="left"/>
    </xf>
    <xf numFmtId="165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 wrapText="1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5" borderId="2" xfId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2" xfId="1" applyFont="1" applyFill="1" applyBorder="1" applyAlignment="1">
      <alignment horizontal="center" vertical="center" wrapText="1"/>
    </xf>
    <xf numFmtId="0" fontId="2" fillId="7" borderId="2" xfId="1" applyFont="1" applyFill="1" applyBorder="1" applyAlignment="1">
      <alignment horizontal="center" vertical="center" wrapText="1"/>
    </xf>
    <xf numFmtId="164" fontId="2" fillId="7" borderId="2" xfId="1" applyNumberFormat="1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1" fontId="2" fillId="7" borderId="2" xfId="1" applyNumberFormat="1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wrapText="1"/>
    </xf>
    <xf numFmtId="0" fontId="2" fillId="2" borderId="0" xfId="0" applyFont="1" applyFill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1A470-010F-43C3-A48F-F337EDAC5E2E}">
  <dimension ref="B2:X34"/>
  <sheetViews>
    <sheetView tabSelected="1" topLeftCell="G2" zoomScaleNormal="100" workbookViewId="0">
      <selection activeCell="R5" sqref="R5"/>
    </sheetView>
  </sheetViews>
  <sheetFormatPr defaultRowHeight="15.5" x14ac:dyDescent="0.35"/>
  <cols>
    <col min="1" max="2" width="8.7265625" style="2"/>
    <col min="3" max="3" width="16.7265625" style="2" customWidth="1"/>
    <col min="4" max="4" width="10.54296875" style="2" customWidth="1"/>
    <col min="5" max="5" width="23.81640625" style="2" customWidth="1"/>
    <col min="6" max="6" width="9.7265625" style="2" customWidth="1"/>
    <col min="7" max="7" width="10.7265625" style="2" customWidth="1"/>
    <col min="8" max="8" width="10.453125" style="2" customWidth="1"/>
    <col min="9" max="9" width="10.81640625" style="2" customWidth="1"/>
    <col min="10" max="10" width="14" style="2" customWidth="1"/>
    <col min="11" max="12" width="8.7265625" style="2"/>
    <col min="13" max="13" width="11.453125" style="2" customWidth="1"/>
    <col min="14" max="14" width="9.81640625" style="2" customWidth="1"/>
    <col min="15" max="15" width="9.36328125" style="2" customWidth="1"/>
    <col min="16" max="16" width="8.7265625" style="2"/>
    <col min="17" max="17" width="12.90625" style="2" customWidth="1"/>
    <col min="18" max="18" width="11.26953125" style="2" customWidth="1"/>
    <col min="19" max="19" width="10.36328125" style="2" customWidth="1"/>
    <col min="20" max="20" width="8.7265625" style="2"/>
    <col min="21" max="21" width="10" style="2" customWidth="1"/>
    <col min="22" max="23" width="8.7265625" style="2"/>
    <col min="24" max="24" width="10.54296875" style="2" customWidth="1"/>
    <col min="25" max="16384" width="8.7265625" style="2"/>
  </cols>
  <sheetData>
    <row r="2" spans="2:24" s="1" customFormat="1" ht="15" x14ac:dyDescent="0.3">
      <c r="B2" s="25" t="s">
        <v>105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</row>
    <row r="3" spans="2:24" ht="14.4" customHeight="1" x14ac:dyDescent="0.3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2:24" x14ac:dyDescent="0.35">
      <c r="B4" s="26" t="s">
        <v>5</v>
      </c>
      <c r="C4" s="27"/>
      <c r="D4" s="27"/>
      <c r="E4" s="28"/>
      <c r="F4" s="29" t="s">
        <v>6</v>
      </c>
      <c r="G4" s="30"/>
      <c r="H4" s="30"/>
      <c r="I4" s="31"/>
      <c r="J4" s="29" t="s">
        <v>7</v>
      </c>
      <c r="K4" s="30"/>
      <c r="L4" s="30"/>
      <c r="M4" s="30"/>
      <c r="N4" s="31"/>
      <c r="O4" s="32" t="s">
        <v>8</v>
      </c>
      <c r="P4" s="32"/>
      <c r="Q4" s="32"/>
      <c r="R4" s="32"/>
      <c r="S4" s="32"/>
      <c r="T4" s="32"/>
      <c r="U4" s="32"/>
      <c r="V4" s="32"/>
      <c r="W4" s="32"/>
      <c r="X4" s="32"/>
    </row>
    <row r="5" spans="2:24" s="23" customFormat="1" ht="45" x14ac:dyDescent="0.35">
      <c r="B5" s="13" t="s">
        <v>9</v>
      </c>
      <c r="C5" s="14" t="s">
        <v>10</v>
      </c>
      <c r="D5" s="14" t="s">
        <v>11</v>
      </c>
      <c r="E5" s="14" t="s">
        <v>12</v>
      </c>
      <c r="F5" s="15" t="s">
        <v>102</v>
      </c>
      <c r="G5" s="15" t="s">
        <v>13</v>
      </c>
      <c r="H5" s="15" t="s">
        <v>14</v>
      </c>
      <c r="I5" s="15" t="s">
        <v>103</v>
      </c>
      <c r="J5" s="16" t="s">
        <v>15</v>
      </c>
      <c r="K5" s="17" t="s">
        <v>106</v>
      </c>
      <c r="L5" s="17" t="s">
        <v>107</v>
      </c>
      <c r="M5" s="17" t="s">
        <v>104</v>
      </c>
      <c r="N5" s="17" t="s">
        <v>16</v>
      </c>
      <c r="O5" s="18" t="s">
        <v>17</v>
      </c>
      <c r="P5" s="19" t="s">
        <v>18</v>
      </c>
      <c r="Q5" s="18" t="s">
        <v>106</v>
      </c>
      <c r="R5" s="18" t="s">
        <v>108</v>
      </c>
      <c r="S5" s="18" t="s">
        <v>19</v>
      </c>
      <c r="T5" s="18" t="s">
        <v>20</v>
      </c>
      <c r="U5" s="18" t="s">
        <v>21</v>
      </c>
      <c r="V5" s="20" t="s">
        <v>22</v>
      </c>
      <c r="W5" s="21" t="s">
        <v>23</v>
      </c>
      <c r="X5" s="22" t="s">
        <v>24</v>
      </c>
    </row>
    <row r="6" spans="2:24" x14ac:dyDescent="0.35">
      <c r="B6" s="4">
        <v>44</v>
      </c>
      <c r="C6" s="4" t="s">
        <v>25</v>
      </c>
      <c r="D6" s="4">
        <v>11648</v>
      </c>
      <c r="E6" s="5" t="s">
        <v>26</v>
      </c>
      <c r="F6" s="6">
        <v>1.0521000000000011</v>
      </c>
      <c r="G6" s="5">
        <v>12.758699999999999</v>
      </c>
      <c r="H6" s="5">
        <v>13.8108</v>
      </c>
      <c r="I6" s="5">
        <v>13.619199999999999</v>
      </c>
      <c r="J6" s="4" t="s">
        <v>27</v>
      </c>
      <c r="K6" s="5">
        <v>0.94013999999999998</v>
      </c>
      <c r="L6" s="5">
        <v>0.94674999999999998</v>
      </c>
      <c r="M6" s="4">
        <f t="shared" ref="M6:M16" si="0">L6-K6</f>
        <v>6.6100000000000048E-3</v>
      </c>
      <c r="N6" s="4">
        <v>9</v>
      </c>
      <c r="O6" s="5">
        <v>13.2858</v>
      </c>
      <c r="P6" s="6">
        <v>0.52710000000000079</v>
      </c>
      <c r="Q6" s="5">
        <v>0.96643000000000001</v>
      </c>
      <c r="R6" s="5">
        <v>0.98024</v>
      </c>
      <c r="S6" s="6">
        <f t="shared" ref="S6:S34" si="1">R6-Q6</f>
        <v>1.3809999999999989E-2</v>
      </c>
      <c r="T6" s="5">
        <v>5.1357999999999997</v>
      </c>
      <c r="U6" s="6">
        <v>2E-3</v>
      </c>
      <c r="V6" s="5">
        <v>1849</v>
      </c>
      <c r="W6" s="4">
        <v>99</v>
      </c>
      <c r="X6" s="7">
        <v>1296.8981217985172</v>
      </c>
    </row>
    <row r="7" spans="2:24" x14ac:dyDescent="0.35">
      <c r="B7" s="4">
        <v>44</v>
      </c>
      <c r="C7" s="4" t="s">
        <v>28</v>
      </c>
      <c r="D7" s="4">
        <v>11648</v>
      </c>
      <c r="E7" s="5" t="s">
        <v>29</v>
      </c>
      <c r="F7" s="6">
        <v>4.1799999999998505E-2</v>
      </c>
      <c r="G7" s="5">
        <v>12.824400000000001</v>
      </c>
      <c r="H7" s="5">
        <v>12.866199999999999</v>
      </c>
      <c r="I7" s="5">
        <v>12.8512</v>
      </c>
      <c r="J7" s="4" t="s">
        <v>30</v>
      </c>
      <c r="K7" s="5">
        <v>0.99717999999999996</v>
      </c>
      <c r="L7" s="5">
        <v>1.0056099999999999</v>
      </c>
      <c r="M7" s="4">
        <f t="shared" si="0"/>
        <v>8.4299999999999375E-3</v>
      </c>
      <c r="N7" s="4">
        <v>4</v>
      </c>
      <c r="O7" s="5">
        <v>12.8438</v>
      </c>
      <c r="P7" s="6">
        <v>1.9399999999999196E-2</v>
      </c>
      <c r="Q7" s="8">
        <v>0.9415</v>
      </c>
      <c r="R7" s="5">
        <v>0.94432000000000005</v>
      </c>
      <c r="S7" s="6">
        <f t="shared" si="1"/>
        <v>2.8200000000000447E-3</v>
      </c>
      <c r="T7" s="9">
        <v>5.1210000000000004</v>
      </c>
      <c r="U7" s="4">
        <v>8.0000000000000004E-4</v>
      </c>
      <c r="V7" s="5">
        <v>1849</v>
      </c>
      <c r="W7" s="10">
        <v>105</v>
      </c>
      <c r="X7" s="7">
        <v>19078.608247423774</v>
      </c>
    </row>
    <row r="8" spans="2:24" x14ac:dyDescent="0.35">
      <c r="B8" s="4">
        <v>44</v>
      </c>
      <c r="C8" s="4" t="s">
        <v>31</v>
      </c>
      <c r="D8" s="4">
        <v>11648</v>
      </c>
      <c r="E8" s="5" t="s">
        <v>32</v>
      </c>
      <c r="F8" s="6">
        <v>0.15820000000000078</v>
      </c>
      <c r="G8" s="5">
        <v>12.821899999999999</v>
      </c>
      <c r="H8" s="5">
        <v>12.9801</v>
      </c>
      <c r="I8" s="5">
        <v>12.921099999999999</v>
      </c>
      <c r="J8" s="4" t="s">
        <v>33</v>
      </c>
      <c r="K8" s="5">
        <v>0.97085999999999995</v>
      </c>
      <c r="L8" s="5">
        <v>0.98016000000000003</v>
      </c>
      <c r="M8" s="11">
        <f t="shared" si="0"/>
        <v>9.300000000000086E-3</v>
      </c>
      <c r="N8" s="4">
        <v>22</v>
      </c>
      <c r="O8" s="5">
        <v>12.8965</v>
      </c>
      <c r="P8" s="6">
        <v>7.4600000000000222E-2</v>
      </c>
      <c r="Q8" s="8">
        <v>0.95420000000000005</v>
      </c>
      <c r="R8" s="5">
        <v>0.96436999999999995</v>
      </c>
      <c r="S8" s="6">
        <f t="shared" si="1"/>
        <v>1.0169999999999901E-2</v>
      </c>
      <c r="T8" s="5">
        <v>5.0986000000000002</v>
      </c>
      <c r="U8" s="4">
        <v>1.5E-3</v>
      </c>
      <c r="V8" s="5">
        <v>1849</v>
      </c>
      <c r="W8" s="10">
        <v>148</v>
      </c>
      <c r="X8" s="7">
        <v>13450.938337801439</v>
      </c>
    </row>
    <row r="9" spans="2:24" x14ac:dyDescent="0.35">
      <c r="B9" s="4">
        <v>44</v>
      </c>
      <c r="C9" s="4" t="s">
        <v>34</v>
      </c>
      <c r="D9" s="4">
        <v>11648</v>
      </c>
      <c r="E9" s="5" t="s">
        <v>35</v>
      </c>
      <c r="F9" s="6">
        <v>1.0699999999999932E-2</v>
      </c>
      <c r="G9" s="5">
        <v>12.795400000000001</v>
      </c>
      <c r="H9" s="5">
        <v>12.806100000000001</v>
      </c>
      <c r="I9" s="5">
        <v>12.8012</v>
      </c>
      <c r="J9" s="4" t="s">
        <v>36</v>
      </c>
      <c r="K9" s="5">
        <v>0.94125000000000003</v>
      </c>
      <c r="L9" s="8">
        <v>0.94489999999999996</v>
      </c>
      <c r="M9" s="11">
        <f t="shared" si="0"/>
        <v>3.6499999999999311E-3</v>
      </c>
      <c r="N9" s="4">
        <v>11</v>
      </c>
      <c r="O9" s="9">
        <v>12.798999999999999</v>
      </c>
      <c r="P9" s="6">
        <v>3.5999999999987153E-3</v>
      </c>
      <c r="Q9" s="5">
        <v>0.94981000000000004</v>
      </c>
      <c r="R9" s="5">
        <v>0.95187999999999995</v>
      </c>
      <c r="S9" s="6">
        <f t="shared" si="1"/>
        <v>2.0699999999999052E-3</v>
      </c>
      <c r="T9" s="5">
        <v>5.1623000000000001</v>
      </c>
      <c r="U9" s="4">
        <v>1.1999999999999999E-3</v>
      </c>
      <c r="V9" s="5">
        <v>1849</v>
      </c>
      <c r="W9" s="10">
        <v>0</v>
      </c>
      <c r="X9" s="7">
        <v>0</v>
      </c>
    </row>
    <row r="10" spans="2:24" x14ac:dyDescent="0.35">
      <c r="B10" s="4">
        <v>44</v>
      </c>
      <c r="C10" s="4" t="s">
        <v>37</v>
      </c>
      <c r="D10" s="4">
        <v>11648</v>
      </c>
      <c r="E10" s="5" t="s">
        <v>38</v>
      </c>
      <c r="F10" s="6">
        <v>1.3999999999985135E-3</v>
      </c>
      <c r="G10" s="9">
        <v>12.835000000000001</v>
      </c>
      <c r="H10" s="5">
        <v>12.836399999999999</v>
      </c>
      <c r="I10" s="5">
        <v>12.834300000000001</v>
      </c>
      <c r="J10" s="4" t="s">
        <v>39</v>
      </c>
      <c r="K10" s="5">
        <v>0.96431</v>
      </c>
      <c r="L10" s="5">
        <v>0.96894999999999998</v>
      </c>
      <c r="M10" s="4">
        <f t="shared" si="0"/>
        <v>4.6399999999999775E-3</v>
      </c>
      <c r="N10" s="4">
        <v>23</v>
      </c>
      <c r="O10" s="5">
        <v>12.8322</v>
      </c>
      <c r="P10" s="6">
        <v>2.8000000000005798E-3</v>
      </c>
      <c r="Q10" s="5">
        <v>0.95323999999999998</v>
      </c>
      <c r="R10" s="5">
        <v>0.95635999999999999</v>
      </c>
      <c r="S10" s="6">
        <f t="shared" si="1"/>
        <v>3.1200000000000117E-3</v>
      </c>
      <c r="T10" s="5">
        <v>5.1740500000000003</v>
      </c>
      <c r="U10" s="6">
        <v>1.72E-3</v>
      </c>
      <c r="V10" s="5">
        <v>1849</v>
      </c>
      <c r="W10" s="10">
        <v>0</v>
      </c>
      <c r="X10" s="7">
        <v>0</v>
      </c>
    </row>
    <row r="11" spans="2:24" x14ac:dyDescent="0.35">
      <c r="B11" s="4">
        <v>44</v>
      </c>
      <c r="C11" s="4" t="s">
        <v>40</v>
      </c>
      <c r="D11" s="4">
        <v>11648</v>
      </c>
      <c r="E11" s="5" t="s">
        <v>41</v>
      </c>
      <c r="F11" s="6">
        <v>1.3700000000000045E-2</v>
      </c>
      <c r="G11" s="5">
        <v>12.825699999999999</v>
      </c>
      <c r="H11" s="5">
        <v>12.839399999999999</v>
      </c>
      <c r="I11" s="5">
        <v>12.8302</v>
      </c>
      <c r="J11" s="4" t="s">
        <v>42</v>
      </c>
      <c r="K11" s="5">
        <v>0.96804000000000001</v>
      </c>
      <c r="L11" s="8">
        <v>0.97430000000000005</v>
      </c>
      <c r="M11" s="11">
        <f t="shared" si="0"/>
        <v>6.2600000000000433E-3</v>
      </c>
      <c r="N11" s="4">
        <v>7</v>
      </c>
      <c r="O11" s="5">
        <v>12.8293</v>
      </c>
      <c r="P11" s="6">
        <v>3.6000000000004917E-3</v>
      </c>
      <c r="Q11" s="5">
        <v>0.94411</v>
      </c>
      <c r="R11" s="8">
        <v>0.95699999999999996</v>
      </c>
      <c r="S11" s="6">
        <f t="shared" si="1"/>
        <v>1.2889999999999957E-2</v>
      </c>
      <c r="T11" s="5">
        <v>5.1483100000000004</v>
      </c>
      <c r="U11" s="6">
        <v>1.58E-3</v>
      </c>
      <c r="V11" s="5">
        <v>1849</v>
      </c>
      <c r="W11" s="10">
        <v>0</v>
      </c>
      <c r="X11" s="7">
        <v>0</v>
      </c>
    </row>
    <row r="12" spans="2:24" x14ac:dyDescent="0.35">
      <c r="B12" s="4">
        <v>44</v>
      </c>
      <c r="C12" s="4" t="s">
        <v>43</v>
      </c>
      <c r="D12" s="4">
        <v>11648</v>
      </c>
      <c r="E12" s="5" t="s">
        <v>44</v>
      </c>
      <c r="F12" s="6">
        <v>2.3999999999999133E-2</v>
      </c>
      <c r="G12" s="9">
        <v>12.775</v>
      </c>
      <c r="H12" s="9">
        <v>12.798999999999999</v>
      </c>
      <c r="I12" s="5">
        <v>12.787800000000001</v>
      </c>
      <c r="J12" s="4" t="s">
        <v>45</v>
      </c>
      <c r="K12" s="5">
        <v>0.94452000000000003</v>
      </c>
      <c r="L12" s="5">
        <v>0.94959000000000005</v>
      </c>
      <c r="M12" s="4">
        <f t="shared" si="0"/>
        <v>5.0700000000000189E-3</v>
      </c>
      <c r="N12" s="4">
        <v>0</v>
      </c>
      <c r="O12" s="5">
        <v>12.784800000000001</v>
      </c>
      <c r="P12" s="6">
        <v>9.800000000000253E-3</v>
      </c>
      <c r="Q12" s="5">
        <v>0.95265999999999995</v>
      </c>
      <c r="R12" s="5">
        <v>0.95587999999999995</v>
      </c>
      <c r="S12" s="6">
        <f t="shared" si="1"/>
        <v>3.2200000000000006E-3</v>
      </c>
      <c r="T12" s="5">
        <v>5.1739699999999997</v>
      </c>
      <c r="U12" s="6">
        <v>1.4499999999999999E-3</v>
      </c>
      <c r="V12" s="5">
        <v>1849</v>
      </c>
      <c r="W12" s="10">
        <v>21</v>
      </c>
      <c r="X12" s="7">
        <v>4758.6206896550502</v>
      </c>
    </row>
    <row r="13" spans="2:24" x14ac:dyDescent="0.35">
      <c r="B13" s="4">
        <v>44</v>
      </c>
      <c r="C13" s="4" t="s">
        <v>46</v>
      </c>
      <c r="D13" s="4">
        <v>11648</v>
      </c>
      <c r="E13" s="5" t="s">
        <v>47</v>
      </c>
      <c r="F13" s="6">
        <v>9.1400000000000148E-2</v>
      </c>
      <c r="G13" s="9">
        <v>12.821999999999999</v>
      </c>
      <c r="H13" s="5">
        <v>12.913399999999999</v>
      </c>
      <c r="I13" s="5">
        <v>12.8787</v>
      </c>
      <c r="J13" s="4" t="s">
        <v>48</v>
      </c>
      <c r="K13" s="8">
        <v>0.94299999999999995</v>
      </c>
      <c r="L13" s="5">
        <v>0.94964999999999999</v>
      </c>
      <c r="M13" s="11">
        <f t="shared" si="0"/>
        <v>6.6500000000000448E-3</v>
      </c>
      <c r="N13" s="4">
        <v>16</v>
      </c>
      <c r="O13" s="5">
        <v>12.8718</v>
      </c>
      <c r="P13" s="6">
        <v>4.9800000000001177E-2</v>
      </c>
      <c r="Q13" s="5">
        <v>0.95916000000000001</v>
      </c>
      <c r="R13" s="5">
        <v>0.96545000000000003</v>
      </c>
      <c r="S13" s="6">
        <f t="shared" si="1"/>
        <v>6.2900000000000178E-3</v>
      </c>
      <c r="T13" s="5">
        <v>5.2134799999999997</v>
      </c>
      <c r="U13" s="6">
        <v>1.6900000000000001E-3</v>
      </c>
      <c r="V13" s="5">
        <v>1849</v>
      </c>
      <c r="W13" s="10">
        <v>246</v>
      </c>
      <c r="X13" s="7">
        <v>18385.257004348372</v>
      </c>
    </row>
    <row r="14" spans="2:24" x14ac:dyDescent="0.35">
      <c r="B14" s="4">
        <v>44</v>
      </c>
      <c r="C14" s="4" t="s">
        <v>49</v>
      </c>
      <c r="D14" s="4">
        <v>11648</v>
      </c>
      <c r="E14" s="5" t="s">
        <v>50</v>
      </c>
      <c r="F14" s="6">
        <v>0.1899999999999995</v>
      </c>
      <c r="G14" s="5">
        <v>12.792400000000001</v>
      </c>
      <c r="H14" s="5">
        <v>12.9824</v>
      </c>
      <c r="I14" s="5">
        <v>12.8947</v>
      </c>
      <c r="J14" s="4" t="s">
        <v>51</v>
      </c>
      <c r="K14" s="5">
        <v>0.96028999999999998</v>
      </c>
      <c r="L14" s="5">
        <v>0.97824999999999995</v>
      </c>
      <c r="M14" s="4">
        <f t="shared" si="0"/>
        <v>1.7959999999999976E-2</v>
      </c>
      <c r="N14" s="4">
        <v>1</v>
      </c>
      <c r="O14" s="5">
        <v>12.877800000000001</v>
      </c>
      <c r="P14" s="6">
        <v>8.539999999999992E-2</v>
      </c>
      <c r="Q14" s="5">
        <v>0.96214</v>
      </c>
      <c r="R14" s="5">
        <v>0.97336999999999996</v>
      </c>
      <c r="S14" s="6">
        <f t="shared" si="1"/>
        <v>1.1229999999999962E-2</v>
      </c>
      <c r="T14" s="5">
        <v>5.1699599999999997</v>
      </c>
      <c r="U14" s="6">
        <v>8.1999999999999998E-4</v>
      </c>
      <c r="V14" s="5">
        <v>57</v>
      </c>
      <c r="W14" s="10">
        <v>250</v>
      </c>
      <c r="X14" s="7">
        <v>1300499.2238693463</v>
      </c>
    </row>
    <row r="15" spans="2:24" x14ac:dyDescent="0.35">
      <c r="B15" s="4">
        <v>44</v>
      </c>
      <c r="C15" s="4" t="s">
        <v>52</v>
      </c>
      <c r="D15" s="4">
        <v>11648</v>
      </c>
      <c r="E15" s="5" t="s">
        <v>53</v>
      </c>
      <c r="F15" s="6">
        <v>6.1400000000000787E-2</v>
      </c>
      <c r="G15" s="5">
        <v>12.8293</v>
      </c>
      <c r="H15" s="5">
        <v>12.890700000000001</v>
      </c>
      <c r="I15" s="5">
        <v>12.862500000000001</v>
      </c>
      <c r="J15" s="4" t="s">
        <v>54</v>
      </c>
      <c r="K15" s="5">
        <v>0.96182999999999996</v>
      </c>
      <c r="L15" s="5">
        <v>0.96611000000000002</v>
      </c>
      <c r="M15" s="4">
        <f t="shared" si="0"/>
        <v>4.2800000000000615E-3</v>
      </c>
      <c r="N15" s="4">
        <v>18</v>
      </c>
      <c r="O15" s="5">
        <v>12.855399999999999</v>
      </c>
      <c r="P15" s="6">
        <v>2.6099999999999568E-2</v>
      </c>
      <c r="Q15" s="5">
        <v>0.94477999999999995</v>
      </c>
      <c r="R15" s="5">
        <v>0.94971000000000005</v>
      </c>
      <c r="S15" s="6">
        <f t="shared" si="1"/>
        <v>4.930000000000101E-3</v>
      </c>
      <c r="T15" s="8">
        <v>5.1422999999999996</v>
      </c>
      <c r="U15" s="6">
        <v>8.4999999999999995E-4</v>
      </c>
      <c r="V15" s="5">
        <v>1849</v>
      </c>
      <c r="W15" s="10">
        <v>240</v>
      </c>
      <c r="X15" s="7">
        <v>53333.333333335308</v>
      </c>
    </row>
    <row r="16" spans="2:24" x14ac:dyDescent="0.35">
      <c r="B16" s="4">
        <v>44</v>
      </c>
      <c r="C16" s="4" t="s">
        <v>55</v>
      </c>
      <c r="D16" s="4">
        <v>11648</v>
      </c>
      <c r="E16" s="5" t="s">
        <v>56</v>
      </c>
      <c r="F16" s="6">
        <v>1.2999999999999901E-2</v>
      </c>
      <c r="G16" s="5">
        <v>12.793200000000001</v>
      </c>
      <c r="H16" s="5">
        <v>12.8062</v>
      </c>
      <c r="I16" s="5">
        <v>12.800700000000001</v>
      </c>
      <c r="J16" s="4" t="s">
        <v>57</v>
      </c>
      <c r="K16" s="5">
        <v>0.95277999999999996</v>
      </c>
      <c r="L16" s="5">
        <v>0.95611999999999997</v>
      </c>
      <c r="M16" s="4">
        <f t="shared" si="0"/>
        <v>3.3400000000000096E-3</v>
      </c>
      <c r="N16" s="4">
        <v>9</v>
      </c>
      <c r="O16" s="5">
        <v>12.7971</v>
      </c>
      <c r="P16" s="6">
        <v>3.8999999999997925E-3</v>
      </c>
      <c r="Q16" s="5">
        <v>0.96438999999999997</v>
      </c>
      <c r="R16" s="5">
        <v>0.96858999999999995</v>
      </c>
      <c r="S16" s="6">
        <f t="shared" si="1"/>
        <v>4.1999999999999815E-3</v>
      </c>
      <c r="T16" s="5">
        <v>5.2050599999999996</v>
      </c>
      <c r="U16" s="6">
        <v>1.9599999999999999E-3</v>
      </c>
      <c r="V16" s="5">
        <v>1849</v>
      </c>
      <c r="W16" s="10">
        <v>0</v>
      </c>
      <c r="X16" s="7">
        <v>0</v>
      </c>
    </row>
    <row r="17" spans="2:24" x14ac:dyDescent="0.35">
      <c r="B17" s="4">
        <v>80</v>
      </c>
      <c r="C17" s="4" t="s">
        <v>58</v>
      </c>
      <c r="D17" s="4">
        <v>21767</v>
      </c>
      <c r="E17" s="5" t="s">
        <v>101</v>
      </c>
      <c r="F17" s="4">
        <v>3.2638000000000016</v>
      </c>
      <c r="G17" s="5">
        <v>12.7477</v>
      </c>
      <c r="H17" s="5">
        <v>16.011500000000002</v>
      </c>
      <c r="I17" s="5">
        <v>15.000299999999999</v>
      </c>
      <c r="J17" s="4" t="s">
        <v>59</v>
      </c>
      <c r="K17" s="5">
        <v>0.82820000000000005</v>
      </c>
      <c r="L17" s="5">
        <v>0.84562999999999999</v>
      </c>
      <c r="M17" s="4">
        <f>L17-K17</f>
        <v>1.7429999999999946E-2</v>
      </c>
      <c r="N17" s="4">
        <v>0</v>
      </c>
      <c r="O17" s="5">
        <v>14.4802</v>
      </c>
      <c r="P17" s="6">
        <v>1.7324999999999999</v>
      </c>
      <c r="Q17" s="8">
        <v>0.82684999999999997</v>
      </c>
      <c r="R17" s="8">
        <v>0.83720000000000006</v>
      </c>
      <c r="S17" s="6">
        <f t="shared" si="1"/>
        <v>1.0350000000000081E-2</v>
      </c>
      <c r="T17" s="8">
        <v>5.1039700000000003</v>
      </c>
      <c r="U17" s="6">
        <v>3.2699999999999999E-3</v>
      </c>
      <c r="V17" s="5">
        <v>12</v>
      </c>
      <c r="W17" s="4">
        <v>250</v>
      </c>
      <c r="X17" s="7">
        <v>70374.452255186756</v>
      </c>
    </row>
    <row r="18" spans="2:24" x14ac:dyDescent="0.35">
      <c r="B18" s="4">
        <v>80</v>
      </c>
      <c r="C18" s="4" t="s">
        <v>60</v>
      </c>
      <c r="D18" s="4">
        <v>21767</v>
      </c>
      <c r="E18" s="5" t="s">
        <v>61</v>
      </c>
      <c r="F18" s="4">
        <v>1.2501999999999995</v>
      </c>
      <c r="G18" s="5">
        <v>12.758800000000001</v>
      </c>
      <c r="H18" s="9">
        <v>14.009</v>
      </c>
      <c r="I18" s="5">
        <v>13.4222</v>
      </c>
      <c r="J18" s="4" t="s">
        <v>62</v>
      </c>
      <c r="K18" s="9">
        <v>0.81489999999999996</v>
      </c>
      <c r="L18" s="5">
        <v>0.83206999999999998</v>
      </c>
      <c r="M18" s="11">
        <f>L18-K18</f>
        <v>1.7170000000000019E-2</v>
      </c>
      <c r="N18" s="4">
        <v>0</v>
      </c>
      <c r="O18" s="5">
        <v>13.261100000000001</v>
      </c>
      <c r="P18" s="6">
        <v>0.50229999999999997</v>
      </c>
      <c r="Q18" s="8">
        <v>0.81477999999999995</v>
      </c>
      <c r="R18" s="8">
        <v>0.82509999999999994</v>
      </c>
      <c r="S18" s="6">
        <f t="shared" si="1"/>
        <v>1.0319999999999996E-2</v>
      </c>
      <c r="T18" s="8">
        <v>5.1078900000000003</v>
      </c>
      <c r="U18" s="6">
        <v>1.09E-3</v>
      </c>
      <c r="V18" s="5">
        <v>47</v>
      </c>
      <c r="W18" s="4">
        <v>250</v>
      </c>
      <c r="X18" s="7">
        <v>185382.64875579748</v>
      </c>
    </row>
    <row r="19" spans="2:24" x14ac:dyDescent="0.35">
      <c r="B19" s="4">
        <v>80</v>
      </c>
      <c r="C19" s="4" t="s">
        <v>63</v>
      </c>
      <c r="D19" s="4">
        <v>21767</v>
      </c>
      <c r="E19" s="5" t="s">
        <v>64</v>
      </c>
      <c r="F19" s="4">
        <v>1.5108999999999995</v>
      </c>
      <c r="G19" s="5">
        <v>12.4765</v>
      </c>
      <c r="H19" s="5">
        <v>13.987399999999999</v>
      </c>
      <c r="I19" s="5">
        <v>13.3788</v>
      </c>
      <c r="J19" s="4" t="s">
        <v>65</v>
      </c>
      <c r="K19" s="5">
        <v>0.81850000000000001</v>
      </c>
      <c r="L19" s="5">
        <v>0.82913999999999999</v>
      </c>
      <c r="M19" s="4">
        <f>L19-K19</f>
        <v>1.0639999999999983E-2</v>
      </c>
      <c r="N19" s="4">
        <v>7</v>
      </c>
      <c r="O19" s="5">
        <v>13.2105</v>
      </c>
      <c r="P19" s="6">
        <v>0.73399999999999999</v>
      </c>
      <c r="Q19" s="8">
        <v>0.80406</v>
      </c>
      <c r="R19" s="8">
        <v>0.8286</v>
      </c>
      <c r="S19" s="6">
        <f t="shared" si="1"/>
        <v>2.4540000000000006E-2</v>
      </c>
      <c r="T19" s="8">
        <v>5.3106999999999998</v>
      </c>
      <c r="U19" s="6">
        <v>1.4000000000002899E-3</v>
      </c>
      <c r="V19" s="5">
        <v>31</v>
      </c>
      <c r="W19" s="4">
        <v>250</v>
      </c>
      <c r="X19" s="7">
        <v>356094.84674586746</v>
      </c>
    </row>
    <row r="20" spans="2:24" x14ac:dyDescent="0.35">
      <c r="B20" s="4">
        <v>80</v>
      </c>
      <c r="C20" s="4" t="s">
        <v>66</v>
      </c>
      <c r="D20" s="4">
        <v>21767</v>
      </c>
      <c r="E20" s="5" t="s">
        <v>67</v>
      </c>
      <c r="F20" s="4">
        <v>0.48189999999999955</v>
      </c>
      <c r="G20" s="5">
        <v>12.787800000000001</v>
      </c>
      <c r="H20" s="5">
        <v>13.2697</v>
      </c>
      <c r="I20" s="5">
        <v>13.087400000000001</v>
      </c>
      <c r="J20" s="4" t="s">
        <v>68</v>
      </c>
      <c r="K20" s="5">
        <v>0.79420000000000002</v>
      </c>
      <c r="L20" s="5">
        <v>0.80091000000000001</v>
      </c>
      <c r="M20" s="4">
        <f>L20-K20</f>
        <v>6.7099999999999937E-3</v>
      </c>
      <c r="N20" s="4">
        <v>3</v>
      </c>
      <c r="O20" s="9">
        <v>13.055</v>
      </c>
      <c r="P20" s="6">
        <v>0.26719999999999899</v>
      </c>
      <c r="Q20" s="8">
        <v>0.82745999999999997</v>
      </c>
      <c r="R20" s="8">
        <v>0.83740000000000003</v>
      </c>
      <c r="S20" s="6">
        <f t="shared" si="1"/>
        <v>9.9400000000000599E-3</v>
      </c>
      <c r="T20" s="8">
        <v>5.3174999999999999</v>
      </c>
      <c r="U20" s="6">
        <v>1.5000000000000568E-3</v>
      </c>
      <c r="V20" s="5">
        <v>41</v>
      </c>
      <c r="W20" s="4">
        <v>250</v>
      </c>
      <c r="X20" s="7">
        <v>279609.37880336103</v>
      </c>
    </row>
    <row r="21" spans="2:24" x14ac:dyDescent="0.35">
      <c r="B21" s="4">
        <v>80</v>
      </c>
      <c r="C21" s="4" t="s">
        <v>69</v>
      </c>
      <c r="D21" s="4">
        <v>21767</v>
      </c>
      <c r="E21" s="5" t="s">
        <v>70</v>
      </c>
      <c r="F21" s="4">
        <v>0.97889999999999944</v>
      </c>
      <c r="G21" s="5">
        <v>12.7674</v>
      </c>
      <c r="H21" s="5">
        <v>13.7463</v>
      </c>
      <c r="I21" s="5">
        <v>13.3466</v>
      </c>
      <c r="J21" s="4" t="s">
        <v>71</v>
      </c>
      <c r="K21" s="5">
        <v>0.79969999999999997</v>
      </c>
      <c r="L21" s="5">
        <v>0.81513000000000002</v>
      </c>
      <c r="M21" s="4">
        <f>L21-K21</f>
        <v>1.5430000000000055E-2</v>
      </c>
      <c r="N21" s="4">
        <v>1</v>
      </c>
      <c r="O21" s="5">
        <v>13.2928</v>
      </c>
      <c r="P21" s="6">
        <v>0.52539999999999942</v>
      </c>
      <c r="Q21" s="8">
        <v>0.85070999999999997</v>
      </c>
      <c r="R21" s="8">
        <v>0.87219999999999998</v>
      </c>
      <c r="S21" s="6">
        <f t="shared" si="1"/>
        <v>2.1490000000000009E-2</v>
      </c>
      <c r="T21" s="8">
        <v>5.0006000000000004</v>
      </c>
      <c r="U21" s="6">
        <v>1.2999999999996348E-3</v>
      </c>
      <c r="V21" s="5">
        <v>23</v>
      </c>
      <c r="W21" s="4">
        <v>250</v>
      </c>
      <c r="X21" s="7">
        <v>632342.07286582782</v>
      </c>
    </row>
    <row r="22" spans="2:24" ht="15.5" customHeight="1" x14ac:dyDescent="0.35">
      <c r="B22" s="4">
        <v>52</v>
      </c>
      <c r="C22" s="4" t="s">
        <v>72</v>
      </c>
      <c r="D22" s="4">
        <v>10292</v>
      </c>
      <c r="E22" s="5" t="s">
        <v>73</v>
      </c>
      <c r="F22" s="4">
        <v>0.10079999999999956</v>
      </c>
      <c r="G22" s="9">
        <v>12.634</v>
      </c>
      <c r="H22" s="5">
        <v>12.7348</v>
      </c>
      <c r="I22" s="5">
        <v>12.7342</v>
      </c>
      <c r="J22" s="4" t="s">
        <v>0</v>
      </c>
      <c r="K22" s="9">
        <v>0.81399999999999995</v>
      </c>
      <c r="L22" s="24" t="s">
        <v>74</v>
      </c>
      <c r="M22" s="24"/>
      <c r="N22" s="12">
        <v>55</v>
      </c>
      <c r="O22" s="5">
        <v>12.731400000000001</v>
      </c>
      <c r="P22" s="6">
        <v>9.7400000000000375E-2</v>
      </c>
      <c r="Q22" s="8">
        <v>0.84197999999999995</v>
      </c>
      <c r="R22" s="8">
        <v>0.84409999999999996</v>
      </c>
      <c r="S22" s="6">
        <f t="shared" si="1"/>
        <v>2.1200000000000108E-3</v>
      </c>
      <c r="T22" s="8">
        <v>5.0505000000000004</v>
      </c>
      <c r="U22" s="6">
        <v>7.9999999999991189E-4</v>
      </c>
      <c r="V22" s="5">
        <v>1849</v>
      </c>
      <c r="W22" s="10">
        <v>0</v>
      </c>
      <c r="X22" s="7">
        <v>0</v>
      </c>
    </row>
    <row r="23" spans="2:24" x14ac:dyDescent="0.35">
      <c r="B23" s="4">
        <v>52</v>
      </c>
      <c r="C23" s="4" t="s">
        <v>75</v>
      </c>
      <c r="D23" s="4">
        <v>10292</v>
      </c>
      <c r="E23" s="5" t="s">
        <v>76</v>
      </c>
      <c r="F23" s="4">
        <v>0.16710000000000136</v>
      </c>
      <c r="G23" s="5">
        <v>12.737299999999999</v>
      </c>
      <c r="H23" s="5">
        <v>12.904400000000001</v>
      </c>
      <c r="I23" s="5">
        <v>12.898099999999999</v>
      </c>
      <c r="J23" s="4" t="s">
        <v>1</v>
      </c>
      <c r="K23" s="5">
        <v>0.81269999999999998</v>
      </c>
      <c r="L23" s="24"/>
      <c r="M23" s="24"/>
      <c r="N23" s="12">
        <v>9</v>
      </c>
      <c r="O23" s="5">
        <v>12.8863</v>
      </c>
      <c r="P23" s="6">
        <v>0.14900000000000091</v>
      </c>
      <c r="Q23" s="8">
        <v>0.80954999999999999</v>
      </c>
      <c r="R23" s="8">
        <v>0.82899999999999996</v>
      </c>
      <c r="S23" s="6">
        <f t="shared" si="1"/>
        <v>1.9449999999999967E-2</v>
      </c>
      <c r="T23" s="8">
        <v>5.3280000000000003</v>
      </c>
      <c r="U23" s="6">
        <v>4.9999999999972289E-4</v>
      </c>
      <c r="V23" s="5">
        <v>1849</v>
      </c>
      <c r="W23" s="10">
        <v>5</v>
      </c>
      <c r="X23" s="7">
        <v>1305.3691275174917</v>
      </c>
    </row>
    <row r="24" spans="2:24" x14ac:dyDescent="0.35">
      <c r="B24" s="4">
        <v>52</v>
      </c>
      <c r="C24" s="4" t="s">
        <v>75</v>
      </c>
      <c r="D24" s="4">
        <v>10306</v>
      </c>
      <c r="E24" s="5" t="s">
        <v>77</v>
      </c>
      <c r="F24" s="4">
        <v>6.0999999999999943E-3</v>
      </c>
      <c r="G24" s="5">
        <v>12.6393</v>
      </c>
      <c r="H24" s="5">
        <v>12.6454</v>
      </c>
      <c r="I24" s="5">
        <v>12.6441</v>
      </c>
      <c r="J24" s="4" t="s">
        <v>78</v>
      </c>
      <c r="K24" s="5">
        <v>0.80449999999999999</v>
      </c>
      <c r="L24" s="24"/>
      <c r="M24" s="24"/>
      <c r="N24" s="12">
        <v>11</v>
      </c>
      <c r="O24" s="5">
        <v>12.644500000000001</v>
      </c>
      <c r="P24" s="6">
        <v>5.2000000000003155E-3</v>
      </c>
      <c r="Q24" s="8">
        <v>0.79130999999999996</v>
      </c>
      <c r="R24" s="8">
        <v>0.79269999999999996</v>
      </c>
      <c r="S24" s="6">
        <f t="shared" si="1"/>
        <v>1.3900000000000023E-3</v>
      </c>
      <c r="T24" s="8">
        <v>4.8941999999999997</v>
      </c>
      <c r="U24" s="6">
        <v>3.9999999999995595E-4</v>
      </c>
      <c r="V24" s="5">
        <v>1849</v>
      </c>
      <c r="W24" s="4">
        <v>0</v>
      </c>
      <c r="X24" s="7">
        <v>0</v>
      </c>
    </row>
    <row r="25" spans="2:24" x14ac:dyDescent="0.35">
      <c r="B25" s="4">
        <v>52</v>
      </c>
      <c r="C25" s="4" t="s">
        <v>79</v>
      </c>
      <c r="D25" s="4">
        <v>10306</v>
      </c>
      <c r="E25" s="5" t="s">
        <v>80</v>
      </c>
      <c r="F25" s="4">
        <v>8.6999999999992639E-3</v>
      </c>
      <c r="G25" s="5">
        <v>12.750500000000001</v>
      </c>
      <c r="H25" s="5">
        <v>12.7592</v>
      </c>
      <c r="I25" s="5">
        <v>12.7568</v>
      </c>
      <c r="J25" s="4" t="s">
        <v>2</v>
      </c>
      <c r="K25" s="5">
        <v>0.80049999999999999</v>
      </c>
      <c r="L25" s="24"/>
      <c r="M25" s="24"/>
      <c r="N25" s="12">
        <v>141</v>
      </c>
      <c r="O25" s="5">
        <v>12.756600000000001</v>
      </c>
      <c r="P25" s="6">
        <v>6.0999999999999943E-3</v>
      </c>
      <c r="Q25" s="8">
        <v>0.82699</v>
      </c>
      <c r="R25" s="8">
        <v>0.82920000000000005</v>
      </c>
      <c r="S25" s="6">
        <f t="shared" si="1"/>
        <v>2.2100000000000453E-3</v>
      </c>
      <c r="T25" s="8">
        <v>4.9001999999999999</v>
      </c>
      <c r="U25" s="6">
        <v>1.000000000000334E-3</v>
      </c>
      <c r="V25" s="5">
        <v>1849</v>
      </c>
      <c r="W25" s="4">
        <v>1</v>
      </c>
      <c r="X25" s="7">
        <v>362.29508196709986</v>
      </c>
    </row>
    <row r="26" spans="2:24" x14ac:dyDescent="0.35">
      <c r="B26" s="4">
        <v>52</v>
      </c>
      <c r="C26" s="4" t="s">
        <v>81</v>
      </c>
      <c r="D26" s="4">
        <v>10306</v>
      </c>
      <c r="E26" s="5" t="s">
        <v>82</v>
      </c>
      <c r="F26" s="4">
        <v>0.1203</v>
      </c>
      <c r="G26" s="5">
        <v>12.6835</v>
      </c>
      <c r="H26" s="5">
        <v>12.803800000000001</v>
      </c>
      <c r="I26" s="5">
        <v>12.716100000000001</v>
      </c>
      <c r="J26" s="4" t="s">
        <v>3</v>
      </c>
      <c r="K26" s="9">
        <v>0.80069999999999997</v>
      </c>
      <c r="L26" s="5">
        <v>0.80378000000000005</v>
      </c>
      <c r="M26" s="11">
        <f t="shared" ref="M26:M34" si="2">L26-K26</f>
        <v>3.0800000000000827E-3</v>
      </c>
      <c r="N26" s="4">
        <v>21</v>
      </c>
      <c r="O26" s="5">
        <v>12.709300000000001</v>
      </c>
      <c r="P26" s="6">
        <v>2.5800000000000267E-2</v>
      </c>
      <c r="Q26" s="8">
        <v>0.79766000000000004</v>
      </c>
      <c r="R26" s="8">
        <v>0.8024</v>
      </c>
      <c r="S26" s="6">
        <f t="shared" si="1"/>
        <v>4.7399999999999665E-3</v>
      </c>
      <c r="T26" s="8">
        <v>5.2954999999999997</v>
      </c>
      <c r="U26" s="6">
        <v>2.0000000000042206E-4</v>
      </c>
      <c r="V26" s="5">
        <v>1849</v>
      </c>
      <c r="W26" s="4">
        <v>38</v>
      </c>
      <c r="X26" s="7">
        <v>34906.976744111773</v>
      </c>
    </row>
    <row r="27" spans="2:24" x14ac:dyDescent="0.35">
      <c r="B27" s="4">
        <v>52</v>
      </c>
      <c r="C27" s="4" t="s">
        <v>83</v>
      </c>
      <c r="D27" s="4">
        <v>10306</v>
      </c>
      <c r="E27" s="5" t="s">
        <v>84</v>
      </c>
      <c r="F27" s="4">
        <v>1.9400000000000001E-2</v>
      </c>
      <c r="G27" s="5">
        <v>12.652900000000001</v>
      </c>
      <c r="H27" s="5">
        <v>12.6723</v>
      </c>
      <c r="I27" s="5">
        <v>12.660399999999999</v>
      </c>
      <c r="J27" s="4" t="s">
        <v>4</v>
      </c>
      <c r="K27" s="5">
        <v>0.85270000000000001</v>
      </c>
      <c r="L27" s="5">
        <v>0.85694999999999999</v>
      </c>
      <c r="M27" s="4">
        <f t="shared" si="2"/>
        <v>4.249999999999976E-3</v>
      </c>
      <c r="N27" s="4">
        <v>61</v>
      </c>
      <c r="O27" s="5">
        <v>12.658300000000001</v>
      </c>
      <c r="P27" s="6">
        <v>5.3999999999998494E-3</v>
      </c>
      <c r="Q27" s="8">
        <v>0.78232000000000002</v>
      </c>
      <c r="R27" s="8">
        <v>0.78510000000000002</v>
      </c>
      <c r="S27" s="6">
        <f t="shared" si="1"/>
        <v>2.7800000000000047E-3</v>
      </c>
      <c r="T27" s="8">
        <v>5.3181000000000003</v>
      </c>
      <c r="U27" s="6">
        <v>7.0000000000014495E-4</v>
      </c>
      <c r="V27" s="5">
        <v>1849</v>
      </c>
      <c r="W27" s="4">
        <v>0</v>
      </c>
      <c r="X27" s="7">
        <v>0</v>
      </c>
    </row>
    <row r="28" spans="2:24" x14ac:dyDescent="0.35">
      <c r="B28" s="4">
        <v>52</v>
      </c>
      <c r="C28" s="4" t="s">
        <v>85</v>
      </c>
      <c r="D28" s="4">
        <v>10304</v>
      </c>
      <c r="E28" s="5" t="s">
        <v>86</v>
      </c>
      <c r="F28" s="4">
        <v>2.7000000000000001E-3</v>
      </c>
      <c r="G28" s="5">
        <v>12.736800000000001</v>
      </c>
      <c r="H28" s="5">
        <v>12.7395</v>
      </c>
      <c r="I28" s="5">
        <v>12.7384</v>
      </c>
      <c r="J28" s="4" t="s">
        <v>87</v>
      </c>
      <c r="K28" s="5">
        <v>0.82950000000000002</v>
      </c>
      <c r="L28" s="5">
        <v>0.83450999999999997</v>
      </c>
      <c r="M28" s="4">
        <f>L28-K28</f>
        <v>5.0099999999999589E-3</v>
      </c>
      <c r="N28" s="4">
        <v>28</v>
      </c>
      <c r="O28" s="5">
        <v>12.74178</v>
      </c>
      <c r="P28" s="6">
        <v>4.9799999999997624E-3</v>
      </c>
      <c r="Q28" s="8">
        <v>0.80840999999999996</v>
      </c>
      <c r="R28" s="8">
        <v>0.80989999999999995</v>
      </c>
      <c r="S28" s="6">
        <f>R28-Q28</f>
        <v>1.4899999999999913E-3</v>
      </c>
      <c r="T28" s="8">
        <v>5.3154000000000003</v>
      </c>
      <c r="U28" s="6">
        <v>8.9999999999967883E-4</v>
      </c>
      <c r="V28" s="5">
        <v>1849</v>
      </c>
      <c r="W28" s="10">
        <v>7</v>
      </c>
      <c r="X28" s="7">
        <v>2327.0861222677731</v>
      </c>
    </row>
    <row r="29" spans="2:24" x14ac:dyDescent="0.35">
      <c r="B29" s="4">
        <v>52</v>
      </c>
      <c r="C29" s="4" t="s">
        <v>58</v>
      </c>
      <c r="D29" s="4">
        <v>10304</v>
      </c>
      <c r="E29" s="5" t="s">
        <v>88</v>
      </c>
      <c r="F29" s="4">
        <v>8.5000000000000006E-3</v>
      </c>
      <c r="G29" s="9">
        <v>12.788209999999999</v>
      </c>
      <c r="H29" s="5">
        <v>12.7967</v>
      </c>
      <c r="I29" s="5">
        <v>12.796099999999999</v>
      </c>
      <c r="J29" s="4" t="s">
        <v>89</v>
      </c>
      <c r="K29" s="5">
        <v>0.87560000000000004</v>
      </c>
      <c r="L29" s="8">
        <v>0.87833000000000006</v>
      </c>
      <c r="M29" s="11">
        <f t="shared" si="2"/>
        <v>2.7300000000000102E-3</v>
      </c>
      <c r="N29" s="4">
        <v>22</v>
      </c>
      <c r="O29" s="5">
        <v>12.79725</v>
      </c>
      <c r="P29" s="6">
        <v>9.0400000000006031E-3</v>
      </c>
      <c r="Q29" s="8">
        <v>0.80039000000000005</v>
      </c>
      <c r="R29" s="8">
        <v>0.80189999999999995</v>
      </c>
      <c r="S29" s="6">
        <f t="shared" si="1"/>
        <v>1.5099999999999003E-3</v>
      </c>
      <c r="T29" s="8">
        <v>5.0641999999999996</v>
      </c>
      <c r="U29" s="6">
        <v>1.000000000000334E-3</v>
      </c>
      <c r="V29" s="5">
        <v>1849</v>
      </c>
      <c r="W29" s="10">
        <v>0</v>
      </c>
      <c r="X29" s="7">
        <v>0</v>
      </c>
    </row>
    <row r="30" spans="2:24" x14ac:dyDescent="0.35">
      <c r="B30" s="4">
        <v>52</v>
      </c>
      <c r="C30" s="4" t="s">
        <v>60</v>
      </c>
      <c r="D30" s="4">
        <v>10304</v>
      </c>
      <c r="E30" s="5" t="s">
        <v>90</v>
      </c>
      <c r="F30" s="4">
        <v>2.3799999999999599E-2</v>
      </c>
      <c r="G30" s="5">
        <v>12.441700000000001</v>
      </c>
      <c r="H30" s="5">
        <v>12.4655</v>
      </c>
      <c r="I30" s="5">
        <v>12.4597</v>
      </c>
      <c r="J30" s="4" t="s">
        <v>91</v>
      </c>
      <c r="K30" s="5">
        <v>0.80449999999999999</v>
      </c>
      <c r="L30" s="5">
        <v>0.81308000000000002</v>
      </c>
      <c r="M30" s="4">
        <f t="shared" si="2"/>
        <v>8.580000000000032E-3</v>
      </c>
      <c r="N30" s="4">
        <v>10</v>
      </c>
      <c r="O30" s="5">
        <v>12.455500000000001</v>
      </c>
      <c r="P30" s="6">
        <v>1.3799999999999812E-2</v>
      </c>
      <c r="Q30" s="8">
        <v>0.81223999999999996</v>
      </c>
      <c r="R30" s="8">
        <v>0.81430000000000002</v>
      </c>
      <c r="S30" s="6">
        <f t="shared" si="1"/>
        <v>2.0600000000000618E-3</v>
      </c>
      <c r="T30" s="8">
        <v>4.9584000000000001</v>
      </c>
      <c r="U30" s="6">
        <v>1.1999999999998678E-3</v>
      </c>
      <c r="V30" s="5">
        <v>1849</v>
      </c>
      <c r="W30" s="10">
        <v>0</v>
      </c>
      <c r="X30" s="7">
        <v>0</v>
      </c>
    </row>
    <row r="31" spans="2:24" x14ac:dyDescent="0.35">
      <c r="B31" s="4">
        <v>52</v>
      </c>
      <c r="C31" s="4" t="s">
        <v>63</v>
      </c>
      <c r="D31" s="4">
        <v>10304</v>
      </c>
      <c r="E31" s="5" t="s">
        <v>92</v>
      </c>
      <c r="F31" s="4">
        <v>2.3200000000000998E-2</v>
      </c>
      <c r="G31" s="5">
        <v>12.7563</v>
      </c>
      <c r="H31" s="5">
        <v>12.779500000000001</v>
      </c>
      <c r="I31" s="5">
        <v>12.773099999999999</v>
      </c>
      <c r="J31" s="4" t="s">
        <v>93</v>
      </c>
      <c r="K31" s="5">
        <v>0.81459999999999999</v>
      </c>
      <c r="L31" s="5">
        <v>0.82316</v>
      </c>
      <c r="M31" s="4">
        <f t="shared" si="2"/>
        <v>8.560000000000012E-3</v>
      </c>
      <c r="N31" s="4">
        <v>28</v>
      </c>
      <c r="O31" s="5">
        <v>12.768599999999999</v>
      </c>
      <c r="P31" s="6">
        <v>1.2299999999999756E-2</v>
      </c>
      <c r="Q31" s="8">
        <v>0.84509999999999996</v>
      </c>
      <c r="R31" s="8">
        <v>0.84689999999999999</v>
      </c>
      <c r="S31" s="6">
        <f t="shared" si="1"/>
        <v>1.8000000000000238E-3</v>
      </c>
      <c r="T31" s="8">
        <v>4.8997000000000002</v>
      </c>
      <c r="U31" s="6">
        <v>1.3799999999999999E-3</v>
      </c>
      <c r="V31" s="5">
        <v>1849</v>
      </c>
      <c r="W31" s="10">
        <v>8</v>
      </c>
      <c r="X31" s="7">
        <v>848.35630965008113</v>
      </c>
    </row>
    <row r="32" spans="2:24" x14ac:dyDescent="0.35">
      <c r="B32" s="4">
        <v>52</v>
      </c>
      <c r="C32" s="4" t="s">
        <v>66</v>
      </c>
      <c r="D32" s="4">
        <v>10304</v>
      </c>
      <c r="E32" s="5" t="s">
        <v>94</v>
      </c>
      <c r="F32" s="4">
        <v>6.1877999999999993</v>
      </c>
      <c r="G32" s="5">
        <v>12.724299999999999</v>
      </c>
      <c r="H32" s="5">
        <v>18.912099999999999</v>
      </c>
      <c r="I32" s="5">
        <v>18.738299999999999</v>
      </c>
      <c r="J32" s="4" t="s">
        <v>95</v>
      </c>
      <c r="K32" s="5">
        <v>0.84560000000000002</v>
      </c>
      <c r="L32" s="8">
        <v>0.8538</v>
      </c>
      <c r="M32" s="11">
        <f t="shared" si="2"/>
        <v>8.1999999999999851E-3</v>
      </c>
      <c r="N32" s="4">
        <v>0</v>
      </c>
      <c r="O32" s="5">
        <v>16.796900000000001</v>
      </c>
      <c r="P32" s="6">
        <v>4.0726000000000013</v>
      </c>
      <c r="Q32" s="8">
        <v>0.80223</v>
      </c>
      <c r="R32" s="8">
        <v>0.81140000000000001</v>
      </c>
      <c r="S32" s="6">
        <f t="shared" si="1"/>
        <v>9.1700000000000115E-3</v>
      </c>
      <c r="T32" s="8">
        <v>5.2595000000000001</v>
      </c>
      <c r="U32" s="6">
        <v>1.1999999999998678E-3</v>
      </c>
      <c r="V32" s="5">
        <v>1849</v>
      </c>
      <c r="W32" s="4">
        <v>17</v>
      </c>
      <c r="X32" s="7">
        <v>31.898132233302498</v>
      </c>
    </row>
    <row r="33" spans="2:24" x14ac:dyDescent="0.35">
      <c r="B33" s="4">
        <v>52</v>
      </c>
      <c r="C33" s="4" t="s">
        <v>69</v>
      </c>
      <c r="D33" s="4">
        <v>10304</v>
      </c>
      <c r="E33" s="5" t="s">
        <v>96</v>
      </c>
      <c r="F33" s="4">
        <v>7.0600000000000662E-2</v>
      </c>
      <c r="G33" s="5">
        <v>12.6334</v>
      </c>
      <c r="H33" s="9">
        <v>12.704000000000001</v>
      </c>
      <c r="I33" s="5">
        <v>12.6846</v>
      </c>
      <c r="J33" s="4" t="s">
        <v>97</v>
      </c>
      <c r="K33" s="9">
        <v>0.86799999999999999</v>
      </c>
      <c r="L33" s="5">
        <v>0.87211000000000005</v>
      </c>
      <c r="M33" s="11">
        <f t="shared" si="2"/>
        <v>4.1100000000000581E-3</v>
      </c>
      <c r="N33" s="4">
        <v>60</v>
      </c>
      <c r="O33" s="5">
        <v>12.669499999999999</v>
      </c>
      <c r="P33" s="6">
        <v>3.6099999999999355E-2</v>
      </c>
      <c r="Q33" s="8">
        <v>0.84136999999999995</v>
      </c>
      <c r="R33" s="8">
        <v>0.84319999999999995</v>
      </c>
      <c r="S33" s="6">
        <f t="shared" si="1"/>
        <v>1.8299999999999983E-3</v>
      </c>
      <c r="T33" s="8">
        <v>4.9798999999999998</v>
      </c>
      <c r="U33" s="6">
        <v>8.9999999999999998E-4</v>
      </c>
      <c r="V33" s="5">
        <v>1849</v>
      </c>
      <c r="W33" s="4">
        <v>51</v>
      </c>
      <c r="X33" s="7">
        <v>2872.5761772853671</v>
      </c>
    </row>
    <row r="34" spans="2:24" x14ac:dyDescent="0.35">
      <c r="B34" s="4">
        <v>52</v>
      </c>
      <c r="C34" s="4" t="s">
        <v>98</v>
      </c>
      <c r="D34" s="4">
        <v>10304</v>
      </c>
      <c r="E34" s="5" t="s">
        <v>99</v>
      </c>
      <c r="F34" s="4">
        <v>0.1338999999999988</v>
      </c>
      <c r="G34" s="5">
        <v>12.650600000000001</v>
      </c>
      <c r="H34" s="5">
        <v>12.7845</v>
      </c>
      <c r="I34" s="5">
        <v>12.744199999999999</v>
      </c>
      <c r="J34" s="4" t="s">
        <v>100</v>
      </c>
      <c r="K34" s="5">
        <v>0.81430000000000002</v>
      </c>
      <c r="L34" s="5">
        <v>0.82037000000000004</v>
      </c>
      <c r="M34" s="4">
        <f t="shared" si="2"/>
        <v>6.0700000000000198E-3</v>
      </c>
      <c r="N34" s="4">
        <v>1</v>
      </c>
      <c r="O34" s="9">
        <v>12.704000000000001</v>
      </c>
      <c r="P34" s="6">
        <v>5.3399999999999892E-2</v>
      </c>
      <c r="Q34" s="8">
        <v>0.82504</v>
      </c>
      <c r="R34" s="8">
        <v>0.83699999999999997</v>
      </c>
      <c r="S34" s="6">
        <f t="shared" si="1"/>
        <v>1.1959999999999971E-2</v>
      </c>
      <c r="T34" s="8">
        <v>5.3430999999999997</v>
      </c>
      <c r="U34" s="6">
        <v>1.6000000000000001E-3</v>
      </c>
      <c r="V34" s="5">
        <v>1849</v>
      </c>
      <c r="W34" s="4">
        <v>22</v>
      </c>
      <c r="X34" s="7">
        <v>3079.588014981272</v>
      </c>
    </row>
  </sheetData>
  <mergeCells count="6">
    <mergeCell ref="L22:M25"/>
    <mergeCell ref="B2:X2"/>
    <mergeCell ref="B4:E4"/>
    <mergeCell ref="F4:I4"/>
    <mergeCell ref="J4:N4"/>
    <mergeCell ref="O4:X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G. Santiago-Marrero</dc:creator>
  <cp:lastModifiedBy>Carlos G. Santiago-Marrero</cp:lastModifiedBy>
  <dcterms:created xsi:type="dcterms:W3CDTF">2022-05-18T09:47:25Z</dcterms:created>
  <dcterms:modified xsi:type="dcterms:W3CDTF">2022-12-21T11:50:11Z</dcterms:modified>
</cp:coreProperties>
</file>