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E553E3EF-2165-44BE-8805-11E2593A32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mployee Data" sheetId="1" r:id="rId1"/>
    <sheet name="Training Programme Data" sheetId="2" r:id="rId2"/>
  </sheets>
  <definedNames>
    <definedName name="_xlnm._FilterDatabase" localSheetId="0" hidden="1">'Employee Data'!$A$1:$K$81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3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</calcChain>
</file>

<file path=xl/sharedStrings.xml><?xml version="1.0" encoding="utf-8"?>
<sst xmlns="http://schemas.openxmlformats.org/spreadsheetml/2006/main" count="408" uniqueCount="195">
  <si>
    <t>Employee ID</t>
  </si>
  <si>
    <t>Name</t>
  </si>
  <si>
    <t>Department</t>
  </si>
  <si>
    <t>Role</t>
  </si>
  <si>
    <t>Salary (£)</t>
  </si>
  <si>
    <t>Years with Company</t>
  </si>
  <si>
    <t>Performance Rating</t>
  </si>
  <si>
    <t>Last Training Completed</t>
  </si>
  <si>
    <t>E001</t>
  </si>
  <si>
    <t>E002</t>
  </si>
  <si>
    <t>E003</t>
  </si>
  <si>
    <t>E004</t>
  </si>
  <si>
    <t>E005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</si>
  <si>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</si>
  <si>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</si>
  <si>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</si>
  <si>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</si>
  <si>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</si>
  <si>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</si>
  <si>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</si>
  <si>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</si>
  <si>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</si>
  <si>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</si>
  <si>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</si>
  <si>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</si>
  <si>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</si>
  <si>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</si>
  <si>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</si>
  <si>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</si>
  <si>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</si>
  <si>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</si>
  <si>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</si>
  <si>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</si>
  <si>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</si>
  <si>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</si>
  <si>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</si>
  <si>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</si>
  <si>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</si>
  <si>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</si>
  <si>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</si>
  <si>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</si>
  <si>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</si>
  <si>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</si>
  <si>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</si>
  <si>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</si>
  <si>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</si>
  <si>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</si>
  <si>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</si>
  <si>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</si>
  <si>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</si>
  <si>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</si>
  <si>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</si>
  <si>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</si>
  <si>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</si>
  <si>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</si>
  <si>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</si>
  <si>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</si>
  <si>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</si>
  <si>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</si>
  <si>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</si>
  <si>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</si>
  <si>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</si>
  <si>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</si>
  <si>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</si>
  <si>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</si>
  <si>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</si>
  <si>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</si>
  <si>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</si>
  <si>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</si>
  <si>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</si>
  <si>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</si>
  <si>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</si>
  <si>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</si>
  <si>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</si>
  <si>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</si>
  <si>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</si>
  <si>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</si>
  <si>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</si>
  <si>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</si>
  <si>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E073</t>
  </si>
  <si>
    <t>E074</t>
  </si>
  <si>
    <t>E075</t>
  </si>
  <si>
    <t>Employee 1</t>
  </si>
  <si>
    <t>Employee 2</t>
  </si>
  <si>
    <t>Employee 3</t>
  </si>
  <si>
    <t>Employee 4</t>
  </si>
  <si>
    <t>Employee 5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</si>
  <si>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</si>
  <si>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</si>
  <si>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</si>
  <si>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</si>
  <si>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</si>
  <si>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</si>
  <si>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</si>
  <si>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</si>
  <si>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</si>
  <si>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</si>
  <si>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</si>
  <si>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</si>
  <si>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</si>
  <si>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</si>
  <si>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</si>
  <si>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</si>
  <si>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</si>
  <si>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</si>
  <si>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</si>
  <si>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</si>
  <si>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</si>
  <si>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</si>
  <si>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</si>
  <si>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</si>
  <si>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</si>
  <si>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</si>
  <si>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</si>
  <si>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</si>
  <si>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</si>
  <si>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</si>
  <si>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</si>
  <si>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</si>
  <si>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</si>
  <si>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</si>
  <si>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</si>
  <si>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</si>
  <si>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</si>
  <si>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</si>
  <si>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</si>
  <si>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</si>
  <si>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</si>
  <si>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</si>
  <si>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51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</si>
  <si>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</si>
  <si>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</si>
  <si>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</si>
  <si>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</si>
  <si>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</si>
  <si>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</si>
  <si>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</si>
  <si>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</si>
  <si>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62</t>
  </si>
  <si>
    <t>Employee 63</t>
  </si>
  <si>
    <t>Employee 65</t>
  </si>
  <si>
    <t>Employee 66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</si>
  <si>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</si>
  <si>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</si>
  <si>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</si>
  <si>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</si>
  <si>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</si>
  <si>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</si>
  <si>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</si>
  <si>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</si>
  <si>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HR</t>
  </si>
  <si>
    <t>DevOps Engineer</t>
  </si>
  <si>
    <t>Recruiter</t>
  </si>
  <si>
    <t>Software Engineer</t>
  </si>
  <si>
    <t>Analyst</t>
  </si>
  <si>
    <t>Financial Analyst</t>
  </si>
  <si>
    <t>SEO Specialist</t>
  </si>
  <si>
    <t>Technician</t>
  </si>
  <si>
    <t>Content Creator</t>
  </si>
  <si>
    <t>Accountant</t>
  </si>
  <si>
    <t>HR Specialist</t>
  </si>
  <si>
    <t>Data Analysis</t>
  </si>
  <si>
    <t>Advanced Excel</t>
  </si>
  <si>
    <t>Leadership Essentials</t>
  </si>
  <si>
    <t>Agile Project Management</t>
  </si>
  <si>
    <t>Course ID</t>
  </si>
  <si>
    <t>Course Name</t>
  </si>
  <si>
    <t>Course Category</t>
  </si>
  <si>
    <t>Cost (£)</t>
  </si>
  <si>
    <t>Duration (Days)</t>
  </si>
  <si>
    <t>T001</t>
  </si>
  <si>
    <t>T002</t>
  </si>
  <si>
    <t>T003</t>
  </si>
  <si>
    <t>T004</t>
  </si>
  <si>
    <t>T005</t>
  </si>
  <si>
    <t>Team Building</t>
  </si>
  <si>
    <t>Technical</t>
  </si>
  <si>
    <t>Leadership</t>
  </si>
  <si>
    <t>Teamwork</t>
  </si>
  <si>
    <t>Technical Tools</t>
  </si>
  <si>
    <t>Project Management</t>
  </si>
  <si>
    <t xml:space="preserve"> </t>
  </si>
  <si>
    <t>Training Cost</t>
  </si>
  <si>
    <t>DEVELOPMENT</t>
  </si>
  <si>
    <t>FINANCE</t>
  </si>
  <si>
    <t>IT SUPPORT</t>
  </si>
  <si>
    <t>MARKETING</t>
  </si>
  <si>
    <t>Total Compensation (£)</t>
  </si>
  <si>
    <t>Employee 50</t>
  </si>
  <si>
    <t>Employee 52</t>
  </si>
  <si>
    <t>Employee 61</t>
  </si>
  <si>
    <t>Employee 64</t>
  </si>
  <si>
    <t>Employee 67</t>
  </si>
  <si>
    <t>Training Category</t>
  </si>
  <si>
    <t> Performance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</si>
</sst>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abSelected="1" topLeftCell="E1" workbookViewId="0">
      <pane ySplit="1" topLeftCell="A2" activePane="bottomLeft" state="frozen"/>
      <selection activeCell="E1" sqref="E1"/>
      <selection pane="bottomLeft" activeCell="L1" sqref="L1"/>
    </sheetView>
  </sheetViews>
  <sheetFormatPr defaultRowHeight="15" x14ac:dyDescent="0.25"/>
  <cols>
    <col min="1" max="1" width="11.5703125" bestFit="1" customWidth="1"/>
    <col min="2" max="2" width="14.5703125" bestFit="1" customWidth="1"/>
    <col min="3" max="3" width="14.28515625" bestFit="1" customWidth="1"/>
    <col min="4" max="4" width="16" bestFit="1" customWidth="1"/>
    <col min="6" max="6" width="19.28515625" bestFit="1" customWidth="1"/>
    <col min="7" max="7" width="18.7109375" bestFit="1" customWidth="1"/>
    <col min="8" max="8" width="24.85546875" bestFit="1" customWidth="1"/>
    <col min="9" max="10" width="22.7109375" customWidth="1"/>
    <col min="11" max="11" width="19.7109375" bestFit="1" customWidth="1"/>
    <col min="12" max="12" width="21.5703125" bestFit="1" customWidth="1"/>
    <col min="13" max="13" width="20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182</v>
      </c>
      <c r="J1" s="2" t="s">
        <v>187</v>
      </c>
      <c r="K1" s="2" t="s">
        <v>193</v>
      </c>
      <c r="L1" s="2" t="s">
        <v>194</v>
      </c>
      <c r="M1" s="2"/>
    </row>
    <row r="2" spans="1:13" x14ac:dyDescent="0.25">
      <c r="A2" t="s">
        <v>8</v>
      </c>
      <c r="B2" t="s">
        <v>82</v>
      </c>
      <c r="C2" t="s">
        <v>183</v>
      </c>
      <c r="D2" t="s">
        <v>151</v>
      </c>
      <c r="E2">
        <v>30000</v>
      </c>
      <c r="F2">
        <v>3</v>
      </c>
      <c r="G2">
        <v>3</v>
      </c>
      <c r="H2" t="s">
        <v>161</v>
      </c>
      <c r="I2">
        <f>INDEX('Training Programme Data'!$D$2:$D$100, MATCH(H2, 'Training Programme Data'!$B$2:$B$100, 0))</f>
        <v>500</v>
      </c>
      <c r="J2">
        <f>E2 + I2</f>
        <v>30500</v>
      </c>
      <c r="K2" t="str">
        <f>INDEX('Training Programme Data'!$C$2:$C$100, MATCH(H2, 'Training Programme Data'!$B$2:$B$100, 0))</f>
        <v>Technical</v>
      </c>
      <c r="L2" t="str">
        <f>IF(G2&gt;=4, "High Performer", IF(G2&lt;=2, "Needs Improvement", "Satisfactory"))</f>
        <v>Satisfactory</v>
      </c>
    </row>
    <row r="3" spans="1:13" x14ac:dyDescent="0.25">
      <c r="A3" t="s">
        <v>9</v>
      </c>
      <c r="B3" t="s">
        <v>83</v>
      </c>
      <c r="C3" t="s">
        <v>184</v>
      </c>
      <c r="D3" t="s">
        <v>152</v>
      </c>
      <c r="E3">
        <v>45000</v>
      </c>
      <c r="F3">
        <v>5</v>
      </c>
      <c r="G3">
        <v>4</v>
      </c>
      <c r="H3" t="s">
        <v>163</v>
      </c>
      <c r="I3">
        <f>INDEX('Training Programme Data'!$D$2:$D$100, MATCH(H3, 'Training Programme Data'!$B$2:$B$100, 0))</f>
        <v>1000</v>
      </c>
      <c r="J3">
        <f t="shared" ref="J3:J66" si="0">E3 + I3</f>
        <v>46000</v>
      </c>
      <c r="K3" t="str">
        <f>INDEX('Training Programme Data'!$C$2:$C$100, MATCH(H3, 'Training Programme Data'!$B$2:$B$100, 0))</f>
        <v>Leadership</v>
      </c>
      <c r="L3" t="str">
        <f>IF(G3&gt;=4, "High Performer", IF(G3&lt;=2, "Needs Improvement", "Satisfactory"))</f>
        <v>High Performer</v>
      </c>
    </row>
    <row r="4" spans="1:13" x14ac:dyDescent="0.25">
      <c r="A4" t="s">
        <v>10</v>
      </c>
      <c r="B4" t="s">
        <v>84</v>
      </c>
      <c r="C4" t="s">
        <v>183</v>
      </c>
      <c r="D4" t="s">
        <v>153</v>
      </c>
      <c r="E4">
        <v>45000</v>
      </c>
      <c r="F4">
        <v>9</v>
      </c>
      <c r="G4">
        <v>2</v>
      </c>
      <c r="H4" t="s">
        <v>162</v>
      </c>
      <c r="I4">
        <f>INDEX('Training Programme Data'!$D$2:$D$100, MATCH(H4, 'Training Programme Data'!$B$2:$B$100, 0))</f>
        <v>600</v>
      </c>
      <c r="J4">
        <f t="shared" si="0"/>
        <v>45600</v>
      </c>
      <c r="K4" t="str">
        <f>INDEX('Training Programme Data'!$C$2:$C$100, MATCH(H4, 'Training Programme Data'!$B$2:$B$100, 0))</f>
        <v>Technical Tools</v>
      </c>
      <c r="L4" t="str">
        <f t="shared" ref="L4:L67" si="1">IF(G4&gt;=4, "High Performer", IF(G4&lt;=2, "Needs Improvement", "Satisfactory"))</f>
        <v>Needs Improvement</v>
      </c>
    </row>
    <row r="5" spans="1:13" x14ac:dyDescent="0.25">
      <c r="A5" t="s">
        <v>11</v>
      </c>
      <c r="B5" t="s">
        <v>85</v>
      </c>
      <c r="C5" t="s">
        <v>183</v>
      </c>
      <c r="D5" t="s">
        <v>154</v>
      </c>
      <c r="E5">
        <v>50000</v>
      </c>
      <c r="F5">
        <v>2</v>
      </c>
      <c r="G5">
        <v>3</v>
      </c>
      <c r="H5" t="s">
        <v>161</v>
      </c>
      <c r="I5">
        <f>INDEX('Training Programme Data'!$D$2:$D$100, MATCH(H5, 'Training Programme Data'!$B$2:$B$100, 0))</f>
        <v>500</v>
      </c>
      <c r="J5">
        <f t="shared" si="0"/>
        <v>50500</v>
      </c>
      <c r="K5" t="str">
        <f>INDEX('Training Programme Data'!$C$2:$C$100, MATCH(H5, 'Training Programme Data'!$B$2:$B$100, 0))</f>
        <v>Technical</v>
      </c>
      <c r="L5" t="str">
        <f t="shared" si="1"/>
        <v>Satisfactory</v>
      </c>
    </row>
    <row r="6" spans="1:13" x14ac:dyDescent="0.25">
      <c r="A6" t="s">
        <v>12</v>
      </c>
      <c r="B6" t="s">
        <v>86</v>
      </c>
      <c r="C6" t="s">
        <v>185</v>
      </c>
      <c r="D6" t="s">
        <v>155</v>
      </c>
      <c r="E6">
        <v>35000</v>
      </c>
      <c r="F6">
        <v>8</v>
      </c>
      <c r="G6">
        <v>4</v>
      </c>
      <c r="H6" t="s">
        <v>162</v>
      </c>
      <c r="I6">
        <f>INDEX('Training Programme Data'!$D$2:$D$100, MATCH(H6, 'Training Programme Data'!$B$2:$B$100, 0))</f>
        <v>600</v>
      </c>
      <c r="J6">
        <f t="shared" si="0"/>
        <v>35600</v>
      </c>
      <c r="K6" t="str">
        <f>INDEX('Training Programme Data'!$C$2:$C$100, MATCH(H6, 'Training Programme Data'!$B$2:$B$100, 0))</f>
        <v>Technical Tools</v>
      </c>
      <c r="L6" t="str">
        <f t="shared" si="1"/>
        <v>High Performer</v>
      </c>
    </row>
    <row r="7" spans="1:13" x14ac:dyDescent="0.25">
      <c r="A7" t="s">
        <v>13</v>
      </c>
      <c r="B7" t="s">
        <v>87</v>
      </c>
      <c r="C7" t="s">
        <v>183</v>
      </c>
      <c r="D7" t="s">
        <v>156</v>
      </c>
      <c r="E7">
        <v>25000</v>
      </c>
      <c r="F7">
        <v>5</v>
      </c>
      <c r="G7">
        <v>1</v>
      </c>
      <c r="H7" t="s">
        <v>163</v>
      </c>
      <c r="I7">
        <f>INDEX('Training Programme Data'!$D$2:$D$100, MATCH(H7, 'Training Programme Data'!$B$2:$B$100, 0))</f>
        <v>1000</v>
      </c>
      <c r="J7">
        <f t="shared" si="0"/>
        <v>26000</v>
      </c>
      <c r="K7" t="str">
        <f>INDEX('Training Programme Data'!$C$2:$C$100, MATCH(H7, 'Training Programme Data'!$B$2:$B$100, 0))</f>
        <v>Leadership</v>
      </c>
      <c r="L7" t="str">
        <f t="shared" si="1"/>
        <v>Needs Improvement</v>
      </c>
    </row>
    <row r="8" spans="1:13" x14ac:dyDescent="0.25">
      <c r="A8" t="s">
        <v>14</v>
      </c>
      <c r="B8" t="s">
        <v>88</v>
      </c>
      <c r="C8" t="s">
        <v>150</v>
      </c>
      <c r="D8" t="s">
        <v>151</v>
      </c>
      <c r="E8">
        <v>50000</v>
      </c>
      <c r="F8">
        <v>7</v>
      </c>
      <c r="G8">
        <v>5</v>
      </c>
      <c r="H8" t="s">
        <v>161</v>
      </c>
      <c r="I8">
        <f>INDEX('Training Programme Data'!$D$2:$D$100, MATCH(H8, 'Training Programme Data'!$B$2:$B$100, 0))</f>
        <v>500</v>
      </c>
      <c r="J8">
        <f t="shared" si="0"/>
        <v>50500</v>
      </c>
      <c r="K8" t="str">
        <f>INDEX('Training Programme Data'!$C$2:$C$100, MATCH(H8, 'Training Programme Data'!$B$2:$B$100, 0))</f>
        <v>Technical</v>
      </c>
      <c r="L8" t="str">
        <f t="shared" si="1"/>
        <v>High Performer</v>
      </c>
    </row>
    <row r="9" spans="1:13" x14ac:dyDescent="0.25">
      <c r="A9" t="s">
        <v>15</v>
      </c>
      <c r="B9" t="s">
        <v>89</v>
      </c>
      <c r="C9" t="s">
        <v>186</v>
      </c>
      <c r="D9" t="s">
        <v>157</v>
      </c>
      <c r="E9">
        <v>40000</v>
      </c>
      <c r="F9">
        <v>8</v>
      </c>
      <c r="G9">
        <v>3</v>
      </c>
      <c r="H9" t="s">
        <v>175</v>
      </c>
      <c r="I9">
        <f>INDEX('Training Programme Data'!$D$2:$D$100, MATCH(H9, 'Training Programme Data'!$B$2:$B$100, 0))</f>
        <v>700</v>
      </c>
      <c r="J9">
        <f t="shared" si="0"/>
        <v>40700</v>
      </c>
      <c r="K9" t="str">
        <f>INDEX('Training Programme Data'!$C$2:$C$100, MATCH(H9, 'Training Programme Data'!$B$2:$B$100, 0))</f>
        <v>Teamwork</v>
      </c>
      <c r="L9" t="str">
        <f t="shared" si="1"/>
        <v>Satisfactory</v>
      </c>
    </row>
    <row r="10" spans="1:13" x14ac:dyDescent="0.25">
      <c r="A10" t="s">
        <v>16</v>
      </c>
      <c r="B10" t="s">
        <v>90</v>
      </c>
      <c r="C10" t="s">
        <v>184</v>
      </c>
      <c r="D10" t="s">
        <v>156</v>
      </c>
      <c r="E10">
        <v>25000</v>
      </c>
      <c r="F10">
        <v>1</v>
      </c>
      <c r="H10" t="s">
        <v>164</v>
      </c>
      <c r="I10">
        <f>INDEX('Training Programme Data'!$D$2:$D$100, MATCH(H10, 'Training Programme Data'!$B$2:$B$100, 0))</f>
        <v>800</v>
      </c>
      <c r="J10">
        <f t="shared" si="0"/>
        <v>25800</v>
      </c>
      <c r="K10" t="str">
        <f>INDEX('Training Programme Data'!$C$2:$C$100, MATCH(H10, 'Training Programme Data'!$B$2:$B$100, 0))</f>
        <v>Project Management</v>
      </c>
      <c r="L10" t="str">
        <f t="shared" si="1"/>
        <v>Needs Improvement</v>
      </c>
    </row>
    <row r="11" spans="1:13" x14ac:dyDescent="0.25">
      <c r="A11" t="s">
        <v>17</v>
      </c>
      <c r="B11" t="s">
        <v>91</v>
      </c>
      <c r="C11" t="s">
        <v>185</v>
      </c>
      <c r="D11" t="s">
        <v>152</v>
      </c>
      <c r="E11">
        <v>55000</v>
      </c>
      <c r="F11">
        <v>6</v>
      </c>
      <c r="G11">
        <v>3</v>
      </c>
      <c r="H11" t="s">
        <v>162</v>
      </c>
      <c r="I11">
        <f>INDEX('Training Programme Data'!$D$2:$D$100, MATCH(H11, 'Training Programme Data'!$B$2:$B$100, 0))</f>
        <v>600</v>
      </c>
      <c r="J11">
        <f t="shared" si="0"/>
        <v>55600</v>
      </c>
      <c r="K11" t="str">
        <f>INDEX('Training Programme Data'!$C$2:$C$100, MATCH(H11, 'Training Programme Data'!$B$2:$B$100, 0))</f>
        <v>Technical Tools</v>
      </c>
      <c r="L11" t="str">
        <f t="shared" si="1"/>
        <v>Satisfactory</v>
      </c>
    </row>
    <row r="12" spans="1:13" x14ac:dyDescent="0.25">
      <c r="A12" t="s">
        <v>18</v>
      </c>
      <c r="B12" t="s">
        <v>92</v>
      </c>
      <c r="C12" t="s">
        <v>184</v>
      </c>
      <c r="D12" t="s">
        <v>156</v>
      </c>
      <c r="E12">
        <v>65000</v>
      </c>
      <c r="F12">
        <v>1</v>
      </c>
      <c r="G12">
        <v>5</v>
      </c>
      <c r="H12" t="s">
        <v>164</v>
      </c>
      <c r="I12">
        <f>INDEX('Training Programme Data'!$D$2:$D$100, MATCH(H12, 'Training Programme Data'!$B$2:$B$100, 0))</f>
        <v>800</v>
      </c>
      <c r="J12">
        <f t="shared" si="0"/>
        <v>65800</v>
      </c>
      <c r="K12" t="str">
        <f>INDEX('Training Programme Data'!$C$2:$C$100, MATCH(H12, 'Training Programme Data'!$B$2:$B$100, 0))</f>
        <v>Project Management</v>
      </c>
      <c r="L12" t="str">
        <f t="shared" si="1"/>
        <v>High Performer</v>
      </c>
    </row>
    <row r="13" spans="1:13" x14ac:dyDescent="0.25">
      <c r="A13" t="s">
        <v>18</v>
      </c>
      <c r="B13" t="s">
        <v>92</v>
      </c>
      <c r="C13" t="s">
        <v>184</v>
      </c>
      <c r="D13" t="s">
        <v>156</v>
      </c>
      <c r="E13">
        <v>65000</v>
      </c>
      <c r="F13">
        <v>1</v>
      </c>
      <c r="G13" t="s">
        <v>181</v>
      </c>
      <c r="H13" t="s">
        <v>164</v>
      </c>
      <c r="I13">
        <f>INDEX('Training Programme Data'!$D$2:$D$100, MATCH(H13, 'Training Programme Data'!$B$2:$B$100, 0))</f>
        <v>800</v>
      </c>
      <c r="J13">
        <f t="shared" si="0"/>
        <v>65800</v>
      </c>
      <c r="K13" t="str">
        <f>INDEX('Training Programme Data'!$C$2:$C$100, MATCH(H13, 'Training Programme Data'!$B$2:$B$100, 0))</f>
        <v>Project Management</v>
      </c>
      <c r="L13" t="str">
        <f t="shared" si="1"/>
        <v>High Performer</v>
      </c>
    </row>
    <row r="14" spans="1:13" x14ac:dyDescent="0.25">
      <c r="A14" t="s">
        <v>19</v>
      </c>
      <c r="B14" t="s">
        <v>93</v>
      </c>
      <c r="C14" t="s">
        <v>186</v>
      </c>
      <c r="D14" t="s">
        <v>158</v>
      </c>
      <c r="E14">
        <v>40000</v>
      </c>
      <c r="F14">
        <v>2</v>
      </c>
      <c r="G14">
        <v>3</v>
      </c>
      <c r="H14" t="s">
        <v>161</v>
      </c>
      <c r="I14">
        <f>INDEX('Training Programme Data'!$D$2:$D$100, MATCH(H14, 'Training Programme Data'!$B$2:$B$100, 0))</f>
        <v>500</v>
      </c>
      <c r="J14">
        <f t="shared" si="0"/>
        <v>40500</v>
      </c>
      <c r="K14" t="str">
        <f>INDEX('Training Programme Data'!$C$2:$C$100, MATCH(H14, 'Training Programme Data'!$B$2:$B$100, 0))</f>
        <v>Technical</v>
      </c>
      <c r="L14" t="str">
        <f t="shared" si="1"/>
        <v>Satisfactory</v>
      </c>
    </row>
    <row r="15" spans="1:13" x14ac:dyDescent="0.25">
      <c r="A15" t="s">
        <v>20</v>
      </c>
      <c r="B15" t="s">
        <v>94</v>
      </c>
      <c r="C15" t="s">
        <v>186</v>
      </c>
      <c r="D15" t="s">
        <v>151</v>
      </c>
      <c r="E15">
        <v>40000</v>
      </c>
      <c r="F15">
        <v>1</v>
      </c>
      <c r="G15">
        <v>2</v>
      </c>
      <c r="H15" t="s">
        <v>162</v>
      </c>
      <c r="I15">
        <f>INDEX('Training Programme Data'!$D$2:$D$100, MATCH(H15, 'Training Programme Data'!$B$2:$B$100, 0))</f>
        <v>600</v>
      </c>
      <c r="J15">
        <f t="shared" si="0"/>
        <v>40600</v>
      </c>
      <c r="K15" t="str">
        <f>INDEX('Training Programme Data'!$C$2:$C$100, MATCH(H15, 'Training Programme Data'!$B$2:$B$100, 0))</f>
        <v>Technical Tools</v>
      </c>
      <c r="L15" t="str">
        <f t="shared" si="1"/>
        <v>Needs Improvement</v>
      </c>
    </row>
    <row r="16" spans="1:13" x14ac:dyDescent="0.25">
      <c r="A16" t="s">
        <v>21</v>
      </c>
      <c r="B16" t="s">
        <v>95</v>
      </c>
      <c r="C16" t="s">
        <v>186</v>
      </c>
      <c r="D16" t="s">
        <v>152</v>
      </c>
      <c r="E16">
        <v>50000</v>
      </c>
      <c r="F16">
        <v>5</v>
      </c>
      <c r="H16" t="s">
        <v>163</v>
      </c>
      <c r="I16">
        <f>INDEX('Training Programme Data'!$D$2:$D$100, MATCH(H16, 'Training Programme Data'!$B$2:$B$100, 0))</f>
        <v>1000</v>
      </c>
      <c r="J16">
        <f t="shared" si="0"/>
        <v>51000</v>
      </c>
      <c r="K16" t="str">
        <f>INDEX('Training Programme Data'!$C$2:$C$100, MATCH(H16, 'Training Programme Data'!$B$2:$B$100, 0))</f>
        <v>Leadership</v>
      </c>
      <c r="L16" t="str">
        <f t="shared" si="1"/>
        <v>Needs Improvement</v>
      </c>
    </row>
    <row r="17" spans="1:12" x14ac:dyDescent="0.25">
      <c r="A17" t="s">
        <v>22</v>
      </c>
      <c r="B17" t="s">
        <v>95</v>
      </c>
      <c r="C17" t="s">
        <v>184</v>
      </c>
      <c r="D17" t="s">
        <v>156</v>
      </c>
      <c r="E17">
        <v>35000</v>
      </c>
      <c r="F17">
        <v>9</v>
      </c>
      <c r="G17">
        <v>2</v>
      </c>
      <c r="H17" t="s">
        <v>164</v>
      </c>
      <c r="I17">
        <f>INDEX('Training Programme Data'!$D$2:$D$100, MATCH(H17, 'Training Programme Data'!$B$2:$B$100, 0))</f>
        <v>800</v>
      </c>
      <c r="J17">
        <f t="shared" si="0"/>
        <v>35800</v>
      </c>
      <c r="K17" t="str">
        <f>INDEX('Training Programme Data'!$C$2:$C$100, MATCH(H17, 'Training Programme Data'!$B$2:$B$100, 0))</f>
        <v>Project Management</v>
      </c>
      <c r="L17" t="str">
        <f t="shared" si="1"/>
        <v>Needs Improvement</v>
      </c>
    </row>
    <row r="18" spans="1:12" x14ac:dyDescent="0.25">
      <c r="A18" t="s">
        <v>23</v>
      </c>
      <c r="B18" t="s">
        <v>96</v>
      </c>
      <c r="C18" t="s">
        <v>186</v>
      </c>
      <c r="D18" t="s">
        <v>157</v>
      </c>
      <c r="E18">
        <v>50000</v>
      </c>
      <c r="F18">
        <v>6</v>
      </c>
      <c r="G18">
        <v>1</v>
      </c>
      <c r="H18" t="s">
        <v>161</v>
      </c>
      <c r="I18">
        <f>INDEX('Training Programme Data'!$D$2:$D$100, MATCH(H18, 'Training Programme Data'!$B$2:$B$100, 0))</f>
        <v>500</v>
      </c>
      <c r="J18">
        <f t="shared" si="0"/>
        <v>50500</v>
      </c>
      <c r="K18" t="str">
        <f>INDEX('Training Programme Data'!$C$2:$C$100, MATCH(H18, 'Training Programme Data'!$B$2:$B$100, 0))</f>
        <v>Technical</v>
      </c>
      <c r="L18" t="str">
        <f t="shared" si="1"/>
        <v>Needs Improvement</v>
      </c>
    </row>
    <row r="19" spans="1:12" x14ac:dyDescent="0.25">
      <c r="A19" t="s">
        <v>24</v>
      </c>
      <c r="B19" t="s">
        <v>97</v>
      </c>
      <c r="C19" t="s">
        <v>184</v>
      </c>
      <c r="D19" t="s">
        <v>154</v>
      </c>
      <c r="E19">
        <v>55000</v>
      </c>
      <c r="F19">
        <v>1</v>
      </c>
      <c r="G19">
        <v>1</v>
      </c>
      <c r="H19" t="s">
        <v>175</v>
      </c>
      <c r="I19">
        <f>INDEX('Training Programme Data'!$D$2:$D$100, MATCH(H19, 'Training Programme Data'!$B$2:$B$100, 0))</f>
        <v>700</v>
      </c>
      <c r="J19">
        <f t="shared" si="0"/>
        <v>55700</v>
      </c>
      <c r="K19" t="str">
        <f>INDEX('Training Programme Data'!$C$2:$C$100, MATCH(H19, 'Training Programme Data'!$B$2:$B$100, 0))</f>
        <v>Teamwork</v>
      </c>
      <c r="L19" t="str">
        <f t="shared" si="1"/>
        <v>Needs Improvement</v>
      </c>
    </row>
    <row r="20" spans="1:12" x14ac:dyDescent="0.25">
      <c r="A20" t="s">
        <v>25</v>
      </c>
      <c r="B20" t="s">
        <v>98</v>
      </c>
      <c r="C20" t="s">
        <v>186</v>
      </c>
      <c r="D20" t="s">
        <v>159</v>
      </c>
      <c r="E20">
        <v>35000</v>
      </c>
      <c r="F20">
        <v>1</v>
      </c>
      <c r="G20">
        <v>1</v>
      </c>
      <c r="H20" t="s">
        <v>162</v>
      </c>
      <c r="I20">
        <f>INDEX('Training Programme Data'!$D$2:$D$100, MATCH(H20, 'Training Programme Data'!$B$2:$B$100, 0))</f>
        <v>600</v>
      </c>
      <c r="J20">
        <f t="shared" si="0"/>
        <v>35600</v>
      </c>
      <c r="K20" t="str">
        <f>INDEX('Training Programme Data'!$C$2:$C$100, MATCH(H20, 'Training Programme Data'!$B$2:$B$100, 0))</f>
        <v>Technical Tools</v>
      </c>
      <c r="L20" t="str">
        <f t="shared" si="1"/>
        <v>Needs Improvement</v>
      </c>
    </row>
    <row r="21" spans="1:12" x14ac:dyDescent="0.25">
      <c r="A21" t="s">
        <v>26</v>
      </c>
      <c r="B21" t="s">
        <v>99</v>
      </c>
      <c r="C21" t="s">
        <v>150</v>
      </c>
      <c r="D21" t="s">
        <v>152</v>
      </c>
      <c r="E21">
        <v>55000</v>
      </c>
      <c r="F21">
        <v>2</v>
      </c>
      <c r="G21">
        <v>1</v>
      </c>
      <c r="H21" t="s">
        <v>164</v>
      </c>
      <c r="I21">
        <f>INDEX('Training Programme Data'!$D$2:$D$100, MATCH(H21, 'Training Programme Data'!$B$2:$B$100, 0))</f>
        <v>800</v>
      </c>
      <c r="J21">
        <f t="shared" si="0"/>
        <v>55800</v>
      </c>
      <c r="K21" t="str">
        <f>INDEX('Training Programme Data'!$C$2:$C$100, MATCH(H21, 'Training Programme Data'!$B$2:$B$100, 0))</f>
        <v>Project Management</v>
      </c>
      <c r="L21" t="str">
        <f t="shared" si="1"/>
        <v>Needs Improvement</v>
      </c>
    </row>
    <row r="22" spans="1:12" x14ac:dyDescent="0.25">
      <c r="A22" t="s">
        <v>27</v>
      </c>
      <c r="B22" t="s">
        <v>100</v>
      </c>
      <c r="C22" t="s">
        <v>186</v>
      </c>
      <c r="D22" t="s">
        <v>160</v>
      </c>
      <c r="E22">
        <v>35000</v>
      </c>
      <c r="F22">
        <v>9</v>
      </c>
      <c r="H22" t="s">
        <v>164</v>
      </c>
      <c r="I22">
        <f>INDEX('Training Programme Data'!$D$2:$D$100, MATCH(H22, 'Training Programme Data'!$B$2:$B$100, 0))</f>
        <v>800</v>
      </c>
      <c r="J22">
        <f t="shared" si="0"/>
        <v>35800</v>
      </c>
      <c r="K22" t="str">
        <f>INDEX('Training Programme Data'!$C$2:$C$100, MATCH(H22, 'Training Programme Data'!$B$2:$B$100, 0))</f>
        <v>Project Management</v>
      </c>
      <c r="L22" t="str">
        <f t="shared" si="1"/>
        <v>Needs Improvement</v>
      </c>
    </row>
    <row r="23" spans="1:12" x14ac:dyDescent="0.25">
      <c r="A23" t="s">
        <v>28</v>
      </c>
      <c r="B23" t="s">
        <v>101</v>
      </c>
      <c r="C23" t="s">
        <v>184</v>
      </c>
      <c r="D23" t="s">
        <v>155</v>
      </c>
      <c r="E23">
        <v>30000</v>
      </c>
      <c r="F23">
        <v>3</v>
      </c>
      <c r="G23">
        <v>3</v>
      </c>
      <c r="H23" t="s">
        <v>163</v>
      </c>
      <c r="I23">
        <f>INDEX('Training Programme Data'!$D$2:$D$100, MATCH(H23, 'Training Programme Data'!$B$2:$B$100, 0))</f>
        <v>1000</v>
      </c>
      <c r="J23">
        <f t="shared" si="0"/>
        <v>31000</v>
      </c>
      <c r="K23" t="str">
        <f>INDEX('Training Programme Data'!$C$2:$C$100, MATCH(H23, 'Training Programme Data'!$B$2:$B$100, 0))</f>
        <v>Leadership</v>
      </c>
      <c r="L23" t="str">
        <f t="shared" si="1"/>
        <v>Satisfactory</v>
      </c>
    </row>
    <row r="24" spans="1:12" x14ac:dyDescent="0.25">
      <c r="A24" t="s">
        <v>29</v>
      </c>
      <c r="B24" t="s">
        <v>102</v>
      </c>
      <c r="C24" t="s">
        <v>183</v>
      </c>
      <c r="D24" t="s">
        <v>156</v>
      </c>
      <c r="E24">
        <v>40000</v>
      </c>
      <c r="F24">
        <v>1</v>
      </c>
      <c r="G24">
        <v>1</v>
      </c>
      <c r="H24" t="s">
        <v>163</v>
      </c>
      <c r="I24">
        <f>INDEX('Training Programme Data'!$D$2:$D$100, MATCH(H24, 'Training Programme Data'!$B$2:$B$100, 0))</f>
        <v>1000</v>
      </c>
      <c r="J24">
        <f t="shared" si="0"/>
        <v>41000</v>
      </c>
      <c r="K24" t="str">
        <f>INDEX('Training Programme Data'!$C$2:$C$100, MATCH(H24, 'Training Programme Data'!$B$2:$B$100, 0))</f>
        <v>Leadership</v>
      </c>
      <c r="L24" t="str">
        <f t="shared" si="1"/>
        <v>Needs Improvement</v>
      </c>
    </row>
    <row r="25" spans="1:12" x14ac:dyDescent="0.25">
      <c r="A25" t="s">
        <v>30</v>
      </c>
      <c r="B25" t="s">
        <v>103</v>
      </c>
      <c r="C25" t="s">
        <v>186</v>
      </c>
      <c r="D25" t="s">
        <v>160</v>
      </c>
      <c r="E25">
        <v>60000</v>
      </c>
      <c r="F25">
        <v>5</v>
      </c>
      <c r="G25">
        <v>2</v>
      </c>
      <c r="H25" t="s">
        <v>161</v>
      </c>
      <c r="I25">
        <f>INDEX('Training Programme Data'!$D$2:$D$100, MATCH(H25, 'Training Programme Data'!$B$2:$B$100, 0))</f>
        <v>500</v>
      </c>
      <c r="J25">
        <f t="shared" si="0"/>
        <v>60500</v>
      </c>
      <c r="K25" t="str">
        <f>INDEX('Training Programme Data'!$C$2:$C$100, MATCH(H25, 'Training Programme Data'!$B$2:$B$100, 0))</f>
        <v>Technical</v>
      </c>
      <c r="L25" t="str">
        <f t="shared" si="1"/>
        <v>Needs Improvement</v>
      </c>
    </row>
    <row r="26" spans="1:12" x14ac:dyDescent="0.25">
      <c r="A26" t="s">
        <v>31</v>
      </c>
      <c r="B26" t="s">
        <v>104</v>
      </c>
      <c r="C26" t="s">
        <v>183</v>
      </c>
      <c r="D26" t="s">
        <v>154</v>
      </c>
      <c r="E26">
        <v>65000</v>
      </c>
      <c r="F26">
        <v>7</v>
      </c>
      <c r="G26">
        <v>4</v>
      </c>
      <c r="H26" t="s">
        <v>164</v>
      </c>
      <c r="I26">
        <f>INDEX('Training Programme Data'!$D$2:$D$100, MATCH(H26, 'Training Programme Data'!$B$2:$B$100, 0))</f>
        <v>800</v>
      </c>
      <c r="J26">
        <f t="shared" si="0"/>
        <v>65800</v>
      </c>
      <c r="K26" t="str">
        <f>INDEX('Training Programme Data'!$C$2:$C$100, MATCH(H26, 'Training Programme Data'!$B$2:$B$100, 0))</f>
        <v>Project Management</v>
      </c>
      <c r="L26" t="str">
        <f t="shared" si="1"/>
        <v>High Performer</v>
      </c>
    </row>
    <row r="27" spans="1:12" x14ac:dyDescent="0.25">
      <c r="A27" t="s">
        <v>32</v>
      </c>
      <c r="B27" t="s">
        <v>105</v>
      </c>
      <c r="C27" t="s">
        <v>150</v>
      </c>
      <c r="D27" t="s">
        <v>157</v>
      </c>
      <c r="E27">
        <v>55000</v>
      </c>
      <c r="F27">
        <v>6</v>
      </c>
      <c r="G27">
        <v>3</v>
      </c>
      <c r="H27" t="s">
        <v>161</v>
      </c>
      <c r="I27">
        <f>INDEX('Training Programme Data'!$D$2:$D$100, MATCH(H27, 'Training Programme Data'!$B$2:$B$100, 0))</f>
        <v>500</v>
      </c>
      <c r="J27">
        <f t="shared" si="0"/>
        <v>55500</v>
      </c>
      <c r="K27" t="str">
        <f>INDEX('Training Programme Data'!$C$2:$C$100, MATCH(H27, 'Training Programme Data'!$B$2:$B$100, 0))</f>
        <v>Technical</v>
      </c>
      <c r="L27" t="str">
        <f t="shared" si="1"/>
        <v>Satisfactory</v>
      </c>
    </row>
    <row r="28" spans="1:12" x14ac:dyDescent="0.25">
      <c r="A28" t="s">
        <v>33</v>
      </c>
      <c r="B28" t="s">
        <v>106</v>
      </c>
      <c r="C28" t="s">
        <v>185</v>
      </c>
      <c r="D28" t="s">
        <v>151</v>
      </c>
      <c r="E28">
        <v>25000</v>
      </c>
      <c r="F28">
        <v>1</v>
      </c>
      <c r="G28">
        <v>3</v>
      </c>
      <c r="H28" t="s">
        <v>161</v>
      </c>
      <c r="I28">
        <f>INDEX('Training Programme Data'!$D$2:$D$100, MATCH(H28, 'Training Programme Data'!$B$2:$B$100, 0))</f>
        <v>500</v>
      </c>
      <c r="J28">
        <f t="shared" si="0"/>
        <v>25500</v>
      </c>
      <c r="K28" t="str">
        <f>INDEX('Training Programme Data'!$C$2:$C$100, MATCH(H28, 'Training Programme Data'!$B$2:$B$100, 0))</f>
        <v>Technical</v>
      </c>
      <c r="L28" t="str">
        <f t="shared" si="1"/>
        <v>Satisfactory</v>
      </c>
    </row>
    <row r="29" spans="1:12" x14ac:dyDescent="0.25">
      <c r="A29" t="s">
        <v>34</v>
      </c>
      <c r="B29" t="s">
        <v>107</v>
      </c>
      <c r="C29" t="s">
        <v>150</v>
      </c>
      <c r="D29" t="s">
        <v>152</v>
      </c>
      <c r="E29">
        <v>35000</v>
      </c>
      <c r="F29">
        <v>5</v>
      </c>
      <c r="G29">
        <v>1</v>
      </c>
      <c r="H29" t="s">
        <v>162</v>
      </c>
      <c r="I29">
        <f>INDEX('Training Programme Data'!$D$2:$D$100, MATCH(H29, 'Training Programme Data'!$B$2:$B$100, 0))</f>
        <v>600</v>
      </c>
      <c r="J29">
        <f t="shared" si="0"/>
        <v>35600</v>
      </c>
      <c r="K29" t="str">
        <f>INDEX('Training Programme Data'!$C$2:$C$100, MATCH(H29, 'Training Programme Data'!$B$2:$B$100, 0))</f>
        <v>Technical Tools</v>
      </c>
      <c r="L29" t="str">
        <f t="shared" si="1"/>
        <v>Needs Improvement</v>
      </c>
    </row>
    <row r="30" spans="1:12" x14ac:dyDescent="0.25">
      <c r="A30" t="s">
        <v>35</v>
      </c>
      <c r="B30" t="s">
        <v>108</v>
      </c>
      <c r="C30" t="s">
        <v>186</v>
      </c>
      <c r="D30" t="s">
        <v>158</v>
      </c>
      <c r="E30">
        <v>65000</v>
      </c>
      <c r="F30">
        <v>5</v>
      </c>
      <c r="G30">
        <v>1</v>
      </c>
      <c r="H30" t="s">
        <v>161</v>
      </c>
      <c r="I30">
        <f>INDEX('Training Programme Data'!$D$2:$D$100, MATCH(H30, 'Training Programme Data'!$B$2:$B$100, 0))</f>
        <v>500</v>
      </c>
      <c r="J30">
        <f t="shared" si="0"/>
        <v>65500</v>
      </c>
      <c r="K30" t="str">
        <f>INDEX('Training Programme Data'!$C$2:$C$100, MATCH(H30, 'Training Programme Data'!$B$2:$B$100, 0))</f>
        <v>Technical</v>
      </c>
      <c r="L30" t="str">
        <f t="shared" si="1"/>
        <v>Needs Improvement</v>
      </c>
    </row>
    <row r="31" spans="1:12" x14ac:dyDescent="0.25">
      <c r="A31" t="s">
        <v>36</v>
      </c>
      <c r="B31" t="s">
        <v>109</v>
      </c>
      <c r="C31" t="s">
        <v>183</v>
      </c>
      <c r="D31" t="s">
        <v>159</v>
      </c>
      <c r="E31">
        <v>25000</v>
      </c>
      <c r="F31">
        <v>6</v>
      </c>
      <c r="G31">
        <v>1</v>
      </c>
      <c r="H31" t="s">
        <v>162</v>
      </c>
      <c r="I31">
        <f>INDEX('Training Programme Data'!$D$2:$D$100, MATCH(H31, 'Training Programme Data'!$B$2:$B$100, 0))</f>
        <v>600</v>
      </c>
      <c r="J31">
        <f t="shared" si="0"/>
        <v>25600</v>
      </c>
      <c r="K31" t="str">
        <f>INDEX('Training Programme Data'!$C$2:$C$100, MATCH(H31, 'Training Programme Data'!$B$2:$B$100, 0))</f>
        <v>Technical Tools</v>
      </c>
      <c r="L31" t="str">
        <f t="shared" si="1"/>
        <v>Needs Improvement</v>
      </c>
    </row>
    <row r="32" spans="1:12" x14ac:dyDescent="0.25">
      <c r="A32" t="s">
        <v>37</v>
      </c>
      <c r="B32" t="s">
        <v>110</v>
      </c>
      <c r="C32" t="s">
        <v>183</v>
      </c>
      <c r="D32" t="s">
        <v>159</v>
      </c>
      <c r="E32">
        <v>65000</v>
      </c>
      <c r="F32">
        <v>3</v>
      </c>
      <c r="G32">
        <v>1</v>
      </c>
      <c r="H32" t="s">
        <v>163</v>
      </c>
      <c r="I32">
        <f>INDEX('Training Programme Data'!$D$2:$D$100, MATCH(H32, 'Training Programme Data'!$B$2:$B$100, 0))</f>
        <v>1000</v>
      </c>
      <c r="J32">
        <f t="shared" si="0"/>
        <v>66000</v>
      </c>
      <c r="K32" t="str">
        <f>INDEX('Training Programme Data'!$C$2:$C$100, MATCH(H32, 'Training Programme Data'!$B$2:$B$100, 0))</f>
        <v>Leadership</v>
      </c>
      <c r="L32" t="str">
        <f t="shared" si="1"/>
        <v>Needs Improvement</v>
      </c>
    </row>
    <row r="33" spans="1:12" x14ac:dyDescent="0.25">
      <c r="A33" t="s">
        <v>38</v>
      </c>
      <c r="B33" t="s">
        <v>111</v>
      </c>
      <c r="C33" t="s">
        <v>184</v>
      </c>
      <c r="D33" t="s">
        <v>156</v>
      </c>
      <c r="E33">
        <v>60000</v>
      </c>
      <c r="F33">
        <v>5</v>
      </c>
      <c r="G33">
        <v>2</v>
      </c>
      <c r="H33" t="s">
        <v>161</v>
      </c>
      <c r="I33">
        <f>INDEX('Training Programme Data'!$D$2:$D$100, MATCH(H33, 'Training Programme Data'!$B$2:$B$100, 0))</f>
        <v>500</v>
      </c>
      <c r="J33">
        <f t="shared" si="0"/>
        <v>60500</v>
      </c>
      <c r="K33" t="str">
        <f>INDEX('Training Programme Data'!$C$2:$C$100, MATCH(H33, 'Training Programme Data'!$B$2:$B$100, 0))</f>
        <v>Technical</v>
      </c>
      <c r="L33" t="str">
        <f t="shared" si="1"/>
        <v>Needs Improvement</v>
      </c>
    </row>
    <row r="34" spans="1:12" x14ac:dyDescent="0.25">
      <c r="A34" t="s">
        <v>39</v>
      </c>
      <c r="B34" t="s">
        <v>112</v>
      </c>
      <c r="C34" t="s">
        <v>183</v>
      </c>
      <c r="D34" t="s">
        <v>151</v>
      </c>
      <c r="E34">
        <v>25000</v>
      </c>
      <c r="F34">
        <v>7</v>
      </c>
      <c r="G34">
        <v>1</v>
      </c>
      <c r="H34" t="s">
        <v>163</v>
      </c>
      <c r="I34">
        <f>INDEX('Training Programme Data'!$D$2:$D$100, MATCH(H34, 'Training Programme Data'!$B$2:$B$100, 0))</f>
        <v>1000</v>
      </c>
      <c r="J34">
        <f t="shared" si="0"/>
        <v>26000</v>
      </c>
      <c r="K34" t="str">
        <f>INDEX('Training Programme Data'!$C$2:$C$100, MATCH(H34, 'Training Programme Data'!$B$2:$B$100, 0))</f>
        <v>Leadership</v>
      </c>
      <c r="L34" t="str">
        <f t="shared" si="1"/>
        <v>Needs Improvement</v>
      </c>
    </row>
    <row r="35" spans="1:12" x14ac:dyDescent="0.25">
      <c r="A35" t="s">
        <v>40</v>
      </c>
      <c r="B35" t="s">
        <v>113</v>
      </c>
      <c r="C35" t="s">
        <v>184</v>
      </c>
      <c r="D35" t="s">
        <v>159</v>
      </c>
      <c r="E35">
        <v>50000</v>
      </c>
      <c r="F35">
        <v>5</v>
      </c>
      <c r="G35">
        <v>1</v>
      </c>
      <c r="H35" t="s">
        <v>163</v>
      </c>
      <c r="I35">
        <f>INDEX('Training Programme Data'!$D$2:$D$100, MATCH(H35, 'Training Programme Data'!$B$2:$B$100, 0))</f>
        <v>1000</v>
      </c>
      <c r="J35">
        <f t="shared" si="0"/>
        <v>51000</v>
      </c>
      <c r="K35" t="str">
        <f>INDEX('Training Programme Data'!$C$2:$C$100, MATCH(H35, 'Training Programme Data'!$B$2:$B$100, 0))</f>
        <v>Leadership</v>
      </c>
      <c r="L35" t="str">
        <f t="shared" si="1"/>
        <v>Needs Improvement</v>
      </c>
    </row>
    <row r="36" spans="1:12" x14ac:dyDescent="0.25">
      <c r="A36" t="s">
        <v>41</v>
      </c>
      <c r="B36" t="s">
        <v>114</v>
      </c>
      <c r="C36" t="s">
        <v>185</v>
      </c>
      <c r="D36" t="s">
        <v>160</v>
      </c>
      <c r="E36">
        <v>45000</v>
      </c>
      <c r="F36">
        <v>5</v>
      </c>
      <c r="G36">
        <v>1</v>
      </c>
      <c r="H36" t="s">
        <v>164</v>
      </c>
      <c r="I36">
        <f>INDEX('Training Programme Data'!$D$2:$D$100, MATCH(H36, 'Training Programme Data'!$B$2:$B$100, 0))</f>
        <v>800</v>
      </c>
      <c r="J36">
        <f t="shared" si="0"/>
        <v>45800</v>
      </c>
      <c r="K36" t="str">
        <f>INDEX('Training Programme Data'!$C$2:$C$100, MATCH(H36, 'Training Programme Data'!$B$2:$B$100, 0))</f>
        <v>Project Management</v>
      </c>
      <c r="L36" t="str">
        <f t="shared" si="1"/>
        <v>Needs Improvement</v>
      </c>
    </row>
    <row r="37" spans="1:12" x14ac:dyDescent="0.25">
      <c r="A37" t="s">
        <v>42</v>
      </c>
      <c r="B37" t="s">
        <v>115</v>
      </c>
      <c r="C37" t="s">
        <v>186</v>
      </c>
      <c r="D37" t="s">
        <v>153</v>
      </c>
      <c r="E37">
        <v>50000</v>
      </c>
      <c r="F37">
        <v>5</v>
      </c>
      <c r="G37">
        <v>3</v>
      </c>
      <c r="H37" t="s">
        <v>162</v>
      </c>
      <c r="I37">
        <f>INDEX('Training Programme Data'!$D$2:$D$100, MATCH(H37, 'Training Programme Data'!$B$2:$B$100, 0))</f>
        <v>600</v>
      </c>
      <c r="J37">
        <f t="shared" si="0"/>
        <v>50600</v>
      </c>
      <c r="K37" t="str">
        <f>INDEX('Training Programme Data'!$C$2:$C$100, MATCH(H37, 'Training Programme Data'!$B$2:$B$100, 0))</f>
        <v>Technical Tools</v>
      </c>
      <c r="L37" t="str">
        <f t="shared" si="1"/>
        <v>Satisfactory</v>
      </c>
    </row>
    <row r="38" spans="1:12" x14ac:dyDescent="0.25">
      <c r="A38" t="s">
        <v>43</v>
      </c>
      <c r="B38" t="s">
        <v>116</v>
      </c>
      <c r="C38" t="s">
        <v>184</v>
      </c>
      <c r="D38" t="s">
        <v>152</v>
      </c>
      <c r="E38">
        <v>45000</v>
      </c>
      <c r="F38">
        <v>3</v>
      </c>
      <c r="G38">
        <v>2</v>
      </c>
      <c r="H38" t="s">
        <v>164</v>
      </c>
      <c r="I38">
        <f>INDEX('Training Programme Data'!$D$2:$D$100, MATCH(H38, 'Training Programme Data'!$B$2:$B$100, 0))</f>
        <v>800</v>
      </c>
      <c r="J38">
        <f t="shared" si="0"/>
        <v>45800</v>
      </c>
      <c r="K38" t="str">
        <f>INDEX('Training Programme Data'!$C$2:$C$100, MATCH(H38, 'Training Programme Data'!$B$2:$B$100, 0))</f>
        <v>Project Management</v>
      </c>
      <c r="L38" t="str">
        <f t="shared" si="1"/>
        <v>Needs Improvement</v>
      </c>
    </row>
    <row r="39" spans="1:12" x14ac:dyDescent="0.25">
      <c r="A39" t="s">
        <v>44</v>
      </c>
      <c r="B39" t="s">
        <v>117</v>
      </c>
      <c r="C39" t="s">
        <v>185</v>
      </c>
      <c r="D39" t="s">
        <v>154</v>
      </c>
      <c r="E39">
        <v>50000</v>
      </c>
      <c r="F39">
        <v>1</v>
      </c>
      <c r="G39">
        <v>2</v>
      </c>
      <c r="H39" t="s">
        <v>162</v>
      </c>
      <c r="I39">
        <f>INDEX('Training Programme Data'!$D$2:$D$100, MATCH(H39, 'Training Programme Data'!$B$2:$B$100, 0))</f>
        <v>600</v>
      </c>
      <c r="J39">
        <f t="shared" si="0"/>
        <v>50600</v>
      </c>
      <c r="K39" t="str">
        <f>INDEX('Training Programme Data'!$C$2:$C$100, MATCH(H39, 'Training Programme Data'!$B$2:$B$100, 0))</f>
        <v>Technical Tools</v>
      </c>
      <c r="L39" t="str">
        <f t="shared" si="1"/>
        <v>Needs Improvement</v>
      </c>
    </row>
    <row r="40" spans="1:12" x14ac:dyDescent="0.25">
      <c r="A40" t="s">
        <v>45</v>
      </c>
      <c r="B40" t="s">
        <v>118</v>
      </c>
      <c r="C40" t="s">
        <v>183</v>
      </c>
      <c r="D40" t="s">
        <v>153</v>
      </c>
      <c r="E40">
        <v>45000</v>
      </c>
      <c r="F40">
        <v>5</v>
      </c>
      <c r="G40">
        <v>3</v>
      </c>
      <c r="H40" t="s">
        <v>162</v>
      </c>
      <c r="I40">
        <f>INDEX('Training Programme Data'!$D$2:$D$100, MATCH(H40, 'Training Programme Data'!$B$2:$B$100, 0))</f>
        <v>600</v>
      </c>
      <c r="J40">
        <f t="shared" si="0"/>
        <v>45600</v>
      </c>
      <c r="K40" t="str">
        <f>INDEX('Training Programme Data'!$C$2:$C$100, MATCH(H40, 'Training Programme Data'!$B$2:$B$100, 0))</f>
        <v>Technical Tools</v>
      </c>
      <c r="L40" t="str">
        <f t="shared" si="1"/>
        <v>Satisfactory</v>
      </c>
    </row>
    <row r="41" spans="1:12" x14ac:dyDescent="0.25">
      <c r="A41" t="s">
        <v>46</v>
      </c>
      <c r="B41" t="s">
        <v>119</v>
      </c>
      <c r="C41" t="s">
        <v>183</v>
      </c>
      <c r="D41" t="s">
        <v>159</v>
      </c>
      <c r="E41">
        <v>45000</v>
      </c>
      <c r="F41">
        <v>9</v>
      </c>
      <c r="G41">
        <v>3</v>
      </c>
      <c r="H41" t="s">
        <v>163</v>
      </c>
      <c r="I41">
        <f>INDEX('Training Programme Data'!$D$2:$D$100, MATCH(H41, 'Training Programme Data'!$B$2:$B$100, 0))</f>
        <v>1000</v>
      </c>
      <c r="J41">
        <f t="shared" si="0"/>
        <v>46000</v>
      </c>
      <c r="K41" t="str">
        <f>INDEX('Training Programme Data'!$C$2:$C$100, MATCH(H41, 'Training Programme Data'!$B$2:$B$100, 0))</f>
        <v>Leadership</v>
      </c>
      <c r="L41" t="str">
        <f t="shared" si="1"/>
        <v>Satisfactory</v>
      </c>
    </row>
    <row r="42" spans="1:12" x14ac:dyDescent="0.25">
      <c r="A42" t="s">
        <v>47</v>
      </c>
      <c r="B42" t="s">
        <v>120</v>
      </c>
      <c r="C42" t="s">
        <v>185</v>
      </c>
      <c r="D42" t="s">
        <v>151</v>
      </c>
      <c r="E42">
        <v>40000</v>
      </c>
      <c r="F42">
        <v>1</v>
      </c>
      <c r="H42" t="s">
        <v>162</v>
      </c>
      <c r="I42">
        <f>INDEX('Training Programme Data'!$D$2:$D$100, MATCH(H42, 'Training Programme Data'!$B$2:$B$100, 0))</f>
        <v>600</v>
      </c>
      <c r="J42">
        <f t="shared" si="0"/>
        <v>40600</v>
      </c>
      <c r="K42" t="str">
        <f>INDEX('Training Programme Data'!$C$2:$C$100, MATCH(H42, 'Training Programme Data'!$B$2:$B$100, 0))</f>
        <v>Technical Tools</v>
      </c>
      <c r="L42" t="str">
        <f t="shared" si="1"/>
        <v>Needs Improvement</v>
      </c>
    </row>
    <row r="43" spans="1:12" x14ac:dyDescent="0.25">
      <c r="A43" t="s">
        <v>48</v>
      </c>
      <c r="B43" t="s">
        <v>121</v>
      </c>
      <c r="C43" t="s">
        <v>183</v>
      </c>
      <c r="D43" t="s">
        <v>153</v>
      </c>
      <c r="E43">
        <v>35000</v>
      </c>
      <c r="F43">
        <v>3</v>
      </c>
      <c r="G43">
        <v>4</v>
      </c>
      <c r="H43" t="s">
        <v>161</v>
      </c>
      <c r="I43">
        <f>INDEX('Training Programme Data'!$D$2:$D$100, MATCH(H43, 'Training Programme Data'!$B$2:$B$100, 0))</f>
        <v>500</v>
      </c>
      <c r="J43">
        <f t="shared" si="0"/>
        <v>35500</v>
      </c>
      <c r="K43" t="str">
        <f>INDEX('Training Programme Data'!$C$2:$C$100, MATCH(H43, 'Training Programme Data'!$B$2:$B$100, 0))</f>
        <v>Technical</v>
      </c>
      <c r="L43" t="str">
        <f t="shared" si="1"/>
        <v>High Performer</v>
      </c>
    </row>
    <row r="44" spans="1:12" x14ac:dyDescent="0.25">
      <c r="A44" t="s">
        <v>49</v>
      </c>
      <c r="B44" t="s">
        <v>122</v>
      </c>
      <c r="C44" t="s">
        <v>185</v>
      </c>
      <c r="D44" t="s">
        <v>153</v>
      </c>
      <c r="E44">
        <v>35000</v>
      </c>
      <c r="F44">
        <v>4</v>
      </c>
      <c r="G44">
        <v>3</v>
      </c>
      <c r="H44" t="s">
        <v>163</v>
      </c>
      <c r="I44">
        <f>INDEX('Training Programme Data'!$D$2:$D$100, MATCH(H44, 'Training Programme Data'!$B$2:$B$100, 0))</f>
        <v>1000</v>
      </c>
      <c r="J44">
        <f t="shared" si="0"/>
        <v>36000</v>
      </c>
      <c r="K44" t="str">
        <f>INDEX('Training Programme Data'!$C$2:$C$100, MATCH(H44, 'Training Programme Data'!$B$2:$B$100, 0))</f>
        <v>Leadership</v>
      </c>
      <c r="L44" t="str">
        <f t="shared" si="1"/>
        <v>Satisfactory</v>
      </c>
    </row>
    <row r="45" spans="1:12" x14ac:dyDescent="0.25">
      <c r="A45" t="s">
        <v>50</v>
      </c>
      <c r="B45" t="s">
        <v>123</v>
      </c>
      <c r="C45" t="s">
        <v>184</v>
      </c>
      <c r="D45" t="s">
        <v>153</v>
      </c>
      <c r="E45">
        <v>40000</v>
      </c>
      <c r="F45">
        <v>1</v>
      </c>
      <c r="G45">
        <v>1</v>
      </c>
      <c r="H45" t="s">
        <v>161</v>
      </c>
      <c r="I45">
        <f>INDEX('Training Programme Data'!$D$2:$D$100, MATCH(H45, 'Training Programme Data'!$B$2:$B$100, 0))</f>
        <v>500</v>
      </c>
      <c r="J45">
        <f t="shared" si="0"/>
        <v>40500</v>
      </c>
      <c r="K45" t="str">
        <f>INDEX('Training Programme Data'!$C$2:$C$100, MATCH(H45, 'Training Programme Data'!$B$2:$B$100, 0))</f>
        <v>Technical</v>
      </c>
      <c r="L45" t="str">
        <f t="shared" si="1"/>
        <v>Needs Improvement</v>
      </c>
    </row>
    <row r="46" spans="1:12" x14ac:dyDescent="0.25">
      <c r="A46" t="s">
        <v>51</v>
      </c>
      <c r="B46" t="s">
        <v>124</v>
      </c>
      <c r="C46" t="s">
        <v>184</v>
      </c>
      <c r="D46" t="s">
        <v>152</v>
      </c>
      <c r="E46">
        <v>65000</v>
      </c>
      <c r="F46">
        <v>1</v>
      </c>
      <c r="G46">
        <v>4</v>
      </c>
      <c r="H46" t="s">
        <v>164</v>
      </c>
      <c r="I46">
        <f>INDEX('Training Programme Data'!$D$2:$D$100, MATCH(H46, 'Training Programme Data'!$B$2:$B$100, 0))</f>
        <v>800</v>
      </c>
      <c r="J46">
        <f t="shared" si="0"/>
        <v>65800</v>
      </c>
      <c r="K46" t="str">
        <f>INDEX('Training Programme Data'!$C$2:$C$100, MATCH(H46, 'Training Programme Data'!$B$2:$B$100, 0))</f>
        <v>Project Management</v>
      </c>
      <c r="L46" t="str">
        <f t="shared" si="1"/>
        <v>High Performer</v>
      </c>
    </row>
    <row r="47" spans="1:12" x14ac:dyDescent="0.25">
      <c r="A47" t="s">
        <v>52</v>
      </c>
      <c r="B47" t="s">
        <v>125</v>
      </c>
      <c r="C47" t="s">
        <v>185</v>
      </c>
      <c r="D47" t="s">
        <v>154</v>
      </c>
      <c r="E47">
        <v>30000</v>
      </c>
      <c r="F47">
        <v>8</v>
      </c>
      <c r="G47">
        <v>5</v>
      </c>
      <c r="H47" t="s">
        <v>163</v>
      </c>
      <c r="I47">
        <f>INDEX('Training Programme Data'!$D$2:$D$100, MATCH(H47, 'Training Programme Data'!$B$2:$B$100, 0))</f>
        <v>1000</v>
      </c>
      <c r="J47">
        <f t="shared" si="0"/>
        <v>31000</v>
      </c>
      <c r="K47" t="str">
        <f>INDEX('Training Programme Data'!$C$2:$C$100, MATCH(H47, 'Training Programme Data'!$B$2:$B$100, 0))</f>
        <v>Leadership</v>
      </c>
      <c r="L47" t="str">
        <f t="shared" si="1"/>
        <v>High Performer</v>
      </c>
    </row>
    <row r="48" spans="1:12" x14ac:dyDescent="0.25">
      <c r="A48" t="s">
        <v>53</v>
      </c>
      <c r="B48" t="s">
        <v>126</v>
      </c>
      <c r="C48" t="s">
        <v>184</v>
      </c>
      <c r="D48" t="s">
        <v>158</v>
      </c>
      <c r="E48">
        <v>65000</v>
      </c>
      <c r="F48">
        <v>2</v>
      </c>
      <c r="G48">
        <v>1</v>
      </c>
      <c r="H48" t="s">
        <v>164</v>
      </c>
      <c r="I48">
        <f>INDEX('Training Programme Data'!$D$2:$D$100, MATCH(H48, 'Training Programme Data'!$B$2:$B$100, 0))</f>
        <v>800</v>
      </c>
      <c r="J48">
        <f t="shared" si="0"/>
        <v>65800</v>
      </c>
      <c r="K48" t="str">
        <f>INDEX('Training Programme Data'!$C$2:$C$100, MATCH(H48, 'Training Programme Data'!$B$2:$B$100, 0))</f>
        <v>Project Management</v>
      </c>
      <c r="L48" t="str">
        <f t="shared" si="1"/>
        <v>Needs Improvement</v>
      </c>
    </row>
    <row r="49" spans="1:12" x14ac:dyDescent="0.25">
      <c r="A49" t="s">
        <v>54</v>
      </c>
      <c r="B49" t="s">
        <v>127</v>
      </c>
      <c r="C49" t="s">
        <v>184</v>
      </c>
      <c r="D49" t="s">
        <v>153</v>
      </c>
      <c r="E49">
        <v>25000</v>
      </c>
      <c r="F49">
        <v>8</v>
      </c>
      <c r="G49">
        <v>2</v>
      </c>
      <c r="H49" t="s">
        <v>163</v>
      </c>
      <c r="I49">
        <f>INDEX('Training Programme Data'!$D$2:$D$100, MATCH(H49, 'Training Programme Data'!$B$2:$B$100, 0))</f>
        <v>1000</v>
      </c>
      <c r="J49">
        <f t="shared" si="0"/>
        <v>26000</v>
      </c>
      <c r="K49" t="str">
        <f>INDEX('Training Programme Data'!$C$2:$C$100, MATCH(H49, 'Training Programme Data'!$B$2:$B$100, 0))</f>
        <v>Leadership</v>
      </c>
      <c r="L49" t="str">
        <f t="shared" si="1"/>
        <v>Needs Improvement</v>
      </c>
    </row>
    <row r="50" spans="1:12" x14ac:dyDescent="0.25">
      <c r="A50" t="s">
        <v>55</v>
      </c>
      <c r="B50" t="s">
        <v>128</v>
      </c>
      <c r="C50" t="s">
        <v>184</v>
      </c>
      <c r="D50" t="s">
        <v>155</v>
      </c>
      <c r="E50">
        <v>25000</v>
      </c>
      <c r="F50">
        <v>7</v>
      </c>
      <c r="G50">
        <v>4</v>
      </c>
      <c r="H50" t="s">
        <v>163</v>
      </c>
      <c r="I50">
        <f>INDEX('Training Programme Data'!$D$2:$D$100, MATCH(H50, 'Training Programme Data'!$B$2:$B$100, 0))</f>
        <v>1000</v>
      </c>
      <c r="J50">
        <f t="shared" si="0"/>
        <v>26000</v>
      </c>
      <c r="K50" t="str">
        <f>INDEX('Training Programme Data'!$C$2:$C$100, MATCH(H50, 'Training Programme Data'!$B$2:$B$100, 0))</f>
        <v>Leadership</v>
      </c>
      <c r="L50" t="str">
        <f t="shared" si="1"/>
        <v>High Performer</v>
      </c>
    </row>
    <row r="51" spans="1:12" x14ac:dyDescent="0.25">
      <c r="A51" t="s">
        <v>56</v>
      </c>
      <c r="B51" t="s">
        <v>188</v>
      </c>
      <c r="C51" t="s">
        <v>150</v>
      </c>
      <c r="D51" t="s">
        <v>153</v>
      </c>
      <c r="E51">
        <v>45000</v>
      </c>
      <c r="F51">
        <v>2</v>
      </c>
      <c r="H51" t="s">
        <v>162</v>
      </c>
      <c r="I51">
        <f>INDEX('Training Programme Data'!$D$2:$D$100, MATCH(H51, 'Training Programme Data'!$B$2:$B$100, 0))</f>
        <v>600</v>
      </c>
      <c r="J51">
        <f t="shared" si="0"/>
        <v>45600</v>
      </c>
      <c r="K51" t="str">
        <f>INDEX('Training Programme Data'!$C$2:$C$100, MATCH(H51, 'Training Programme Data'!$B$2:$B$100, 0))</f>
        <v>Technical Tools</v>
      </c>
      <c r="L51" t="str">
        <f t="shared" si="1"/>
        <v>Needs Improvement</v>
      </c>
    </row>
    <row r="52" spans="1:12" x14ac:dyDescent="0.25">
      <c r="A52" t="s">
        <v>57</v>
      </c>
      <c r="B52" t="s">
        <v>129</v>
      </c>
      <c r="C52" t="s">
        <v>186</v>
      </c>
      <c r="D52" t="s">
        <v>155</v>
      </c>
      <c r="E52">
        <v>50000</v>
      </c>
      <c r="F52">
        <v>6</v>
      </c>
      <c r="G52">
        <v>1</v>
      </c>
      <c r="H52" t="s">
        <v>162</v>
      </c>
      <c r="I52">
        <f>INDEX('Training Programme Data'!$D$2:$D$100, MATCH(H52, 'Training Programme Data'!$B$2:$B$100, 0))</f>
        <v>600</v>
      </c>
      <c r="J52">
        <f t="shared" si="0"/>
        <v>50600</v>
      </c>
      <c r="K52" t="str">
        <f>INDEX('Training Programme Data'!$C$2:$C$100, MATCH(H52, 'Training Programme Data'!$B$2:$B$100, 0))</f>
        <v>Technical Tools</v>
      </c>
      <c r="L52" t="str">
        <f t="shared" si="1"/>
        <v>Needs Improvement</v>
      </c>
    </row>
    <row r="53" spans="1:12" x14ac:dyDescent="0.25">
      <c r="A53" t="s">
        <v>58</v>
      </c>
      <c r="B53" t="s">
        <v>189</v>
      </c>
      <c r="C53" t="s">
        <v>183</v>
      </c>
      <c r="D53" t="s">
        <v>152</v>
      </c>
      <c r="E53">
        <v>50000</v>
      </c>
      <c r="F53">
        <v>6</v>
      </c>
      <c r="G53">
        <v>2</v>
      </c>
      <c r="H53" t="s">
        <v>164</v>
      </c>
      <c r="I53">
        <f>INDEX('Training Programme Data'!$D$2:$D$100, MATCH(H53, 'Training Programme Data'!$B$2:$B$100, 0))</f>
        <v>800</v>
      </c>
      <c r="J53">
        <f t="shared" si="0"/>
        <v>50800</v>
      </c>
      <c r="K53" t="str">
        <f>INDEX('Training Programme Data'!$C$2:$C$100, MATCH(H53, 'Training Programme Data'!$B$2:$B$100, 0))</f>
        <v>Project Management</v>
      </c>
      <c r="L53" t="str">
        <f t="shared" si="1"/>
        <v>Needs Improvement</v>
      </c>
    </row>
    <row r="54" spans="1:12" x14ac:dyDescent="0.25">
      <c r="A54" t="s">
        <v>59</v>
      </c>
      <c r="B54" t="s">
        <v>130</v>
      </c>
      <c r="C54" t="s">
        <v>150</v>
      </c>
      <c r="D54" t="s">
        <v>159</v>
      </c>
      <c r="E54">
        <v>35000</v>
      </c>
      <c r="F54">
        <v>3</v>
      </c>
      <c r="G54">
        <v>2</v>
      </c>
      <c r="H54" t="s">
        <v>162</v>
      </c>
      <c r="I54">
        <f>INDEX('Training Programme Data'!$D$2:$D$100, MATCH(H54, 'Training Programme Data'!$B$2:$B$100, 0))</f>
        <v>600</v>
      </c>
      <c r="J54">
        <f t="shared" si="0"/>
        <v>35600</v>
      </c>
      <c r="K54" t="str">
        <f>INDEX('Training Programme Data'!$C$2:$C$100, MATCH(H54, 'Training Programme Data'!$B$2:$B$100, 0))</f>
        <v>Technical Tools</v>
      </c>
      <c r="L54" t="str">
        <f t="shared" si="1"/>
        <v>Needs Improvement</v>
      </c>
    </row>
    <row r="55" spans="1:12" x14ac:dyDescent="0.25">
      <c r="A55" t="s">
        <v>60</v>
      </c>
      <c r="B55" t="s">
        <v>131</v>
      </c>
      <c r="C55" t="s">
        <v>184</v>
      </c>
      <c r="D55" t="s">
        <v>156</v>
      </c>
      <c r="E55">
        <v>55000</v>
      </c>
      <c r="F55">
        <v>2</v>
      </c>
      <c r="G55">
        <v>3</v>
      </c>
      <c r="H55" t="s">
        <v>163</v>
      </c>
      <c r="I55">
        <f>INDEX('Training Programme Data'!$D$2:$D$100, MATCH(H55, 'Training Programme Data'!$B$2:$B$100, 0))</f>
        <v>1000</v>
      </c>
      <c r="J55">
        <f t="shared" si="0"/>
        <v>56000</v>
      </c>
      <c r="K55" t="str">
        <f>INDEX('Training Programme Data'!$C$2:$C$100, MATCH(H55, 'Training Programme Data'!$B$2:$B$100, 0))</f>
        <v>Leadership</v>
      </c>
      <c r="L55" t="str">
        <f t="shared" si="1"/>
        <v>Satisfactory</v>
      </c>
    </row>
    <row r="56" spans="1:12" x14ac:dyDescent="0.25">
      <c r="A56" t="s">
        <v>61</v>
      </c>
      <c r="B56" t="s">
        <v>132</v>
      </c>
      <c r="C56" t="s">
        <v>185</v>
      </c>
      <c r="D56" t="s">
        <v>157</v>
      </c>
      <c r="E56">
        <v>65000</v>
      </c>
      <c r="F56">
        <v>1</v>
      </c>
      <c r="G56">
        <v>3</v>
      </c>
      <c r="H56" t="s">
        <v>162</v>
      </c>
      <c r="I56">
        <f>INDEX('Training Programme Data'!$D$2:$D$100, MATCH(H56, 'Training Programme Data'!$B$2:$B$100, 0))</f>
        <v>600</v>
      </c>
      <c r="J56">
        <f t="shared" si="0"/>
        <v>65600</v>
      </c>
      <c r="K56" t="str">
        <f>INDEX('Training Programme Data'!$C$2:$C$100, MATCH(H56, 'Training Programme Data'!$B$2:$B$100, 0))</f>
        <v>Technical Tools</v>
      </c>
      <c r="L56" t="str">
        <f t="shared" si="1"/>
        <v>Satisfactory</v>
      </c>
    </row>
    <row r="57" spans="1:12" x14ac:dyDescent="0.25">
      <c r="A57" t="s">
        <v>62</v>
      </c>
      <c r="B57" t="s">
        <v>133</v>
      </c>
      <c r="C57" t="s">
        <v>184</v>
      </c>
      <c r="D57" t="s">
        <v>159</v>
      </c>
      <c r="E57">
        <v>60000</v>
      </c>
      <c r="F57">
        <v>6</v>
      </c>
      <c r="G57">
        <v>2</v>
      </c>
      <c r="H57" t="s">
        <v>161</v>
      </c>
      <c r="I57">
        <f>INDEX('Training Programme Data'!$D$2:$D$100, MATCH(H57, 'Training Programme Data'!$B$2:$B$100, 0))</f>
        <v>500</v>
      </c>
      <c r="J57">
        <f t="shared" si="0"/>
        <v>60500</v>
      </c>
      <c r="K57" t="str">
        <f>INDEX('Training Programme Data'!$C$2:$C$100, MATCH(H57, 'Training Programme Data'!$B$2:$B$100, 0))</f>
        <v>Technical</v>
      </c>
      <c r="L57" t="str">
        <f t="shared" si="1"/>
        <v>Needs Improvement</v>
      </c>
    </row>
    <row r="58" spans="1:12" x14ac:dyDescent="0.25">
      <c r="A58" t="s">
        <v>63</v>
      </c>
      <c r="B58" t="s">
        <v>134</v>
      </c>
      <c r="C58" t="s">
        <v>186</v>
      </c>
      <c r="D58" t="s">
        <v>159</v>
      </c>
      <c r="E58">
        <v>50000</v>
      </c>
      <c r="F58">
        <v>5</v>
      </c>
      <c r="G58">
        <v>3</v>
      </c>
      <c r="H58" t="s">
        <v>162</v>
      </c>
      <c r="I58">
        <f>INDEX('Training Programme Data'!$D$2:$D$100, MATCH(H58, 'Training Programme Data'!$B$2:$B$100, 0))</f>
        <v>600</v>
      </c>
      <c r="J58">
        <f t="shared" si="0"/>
        <v>50600</v>
      </c>
      <c r="K58" t="str">
        <f>INDEX('Training Programme Data'!$C$2:$C$100, MATCH(H58, 'Training Programme Data'!$B$2:$B$100, 0))</f>
        <v>Technical Tools</v>
      </c>
      <c r="L58" t="str">
        <f t="shared" si="1"/>
        <v>Satisfactory</v>
      </c>
    </row>
    <row r="59" spans="1:12" x14ac:dyDescent="0.25">
      <c r="A59" t="s">
        <v>64</v>
      </c>
      <c r="B59" t="s">
        <v>135</v>
      </c>
      <c r="C59" t="s">
        <v>184</v>
      </c>
      <c r="D59" t="s">
        <v>154</v>
      </c>
      <c r="E59">
        <v>60000</v>
      </c>
      <c r="F59">
        <v>9</v>
      </c>
      <c r="G59">
        <v>4</v>
      </c>
      <c r="H59" t="s">
        <v>161</v>
      </c>
      <c r="I59">
        <f>INDEX('Training Programme Data'!$D$2:$D$100, MATCH(H59, 'Training Programme Data'!$B$2:$B$100, 0))</f>
        <v>500</v>
      </c>
      <c r="J59">
        <f t="shared" si="0"/>
        <v>60500</v>
      </c>
      <c r="K59" t="str">
        <f>INDEX('Training Programme Data'!$C$2:$C$100, MATCH(H59, 'Training Programme Data'!$B$2:$B$100, 0))</f>
        <v>Technical</v>
      </c>
      <c r="L59" t="str">
        <f t="shared" si="1"/>
        <v>High Performer</v>
      </c>
    </row>
    <row r="60" spans="1:12" x14ac:dyDescent="0.25">
      <c r="A60" t="s">
        <v>65</v>
      </c>
      <c r="B60" t="s">
        <v>136</v>
      </c>
      <c r="C60" t="s">
        <v>185</v>
      </c>
      <c r="D60" t="s">
        <v>156</v>
      </c>
      <c r="E60">
        <v>45000</v>
      </c>
      <c r="F60">
        <v>1</v>
      </c>
      <c r="G60">
        <v>1</v>
      </c>
      <c r="H60" t="s">
        <v>162</v>
      </c>
      <c r="I60">
        <f>INDEX('Training Programme Data'!$D$2:$D$100, MATCH(H60, 'Training Programme Data'!$B$2:$B$100, 0))</f>
        <v>600</v>
      </c>
      <c r="J60">
        <f t="shared" si="0"/>
        <v>45600</v>
      </c>
      <c r="K60" t="str">
        <f>INDEX('Training Programme Data'!$C$2:$C$100, MATCH(H60, 'Training Programme Data'!$B$2:$B$100, 0))</f>
        <v>Technical Tools</v>
      </c>
      <c r="L60" t="str">
        <f t="shared" si="1"/>
        <v>Needs Improvement</v>
      </c>
    </row>
    <row r="61" spans="1:12" x14ac:dyDescent="0.25">
      <c r="A61" t="s">
        <v>66</v>
      </c>
      <c r="B61" t="s">
        <v>137</v>
      </c>
      <c r="C61" t="s">
        <v>186</v>
      </c>
      <c r="D61" t="s">
        <v>151</v>
      </c>
      <c r="E61">
        <v>60000</v>
      </c>
      <c r="F61">
        <v>7</v>
      </c>
      <c r="G61">
        <v>2</v>
      </c>
      <c r="H61" t="s">
        <v>161</v>
      </c>
      <c r="I61">
        <f>INDEX('Training Programme Data'!$D$2:$D$100, MATCH(H61, 'Training Programme Data'!$B$2:$B$100, 0))</f>
        <v>500</v>
      </c>
      <c r="J61">
        <f t="shared" si="0"/>
        <v>60500</v>
      </c>
      <c r="K61" t="str">
        <f>INDEX('Training Programme Data'!$C$2:$C$100, MATCH(H61, 'Training Programme Data'!$B$2:$B$100, 0))</f>
        <v>Technical</v>
      </c>
      <c r="L61" t="str">
        <f t="shared" si="1"/>
        <v>Needs Improvement</v>
      </c>
    </row>
    <row r="62" spans="1:12" x14ac:dyDescent="0.25">
      <c r="A62" t="s">
        <v>67</v>
      </c>
      <c r="B62" t="s">
        <v>190</v>
      </c>
      <c r="C62" t="s">
        <v>184</v>
      </c>
      <c r="D62" t="s">
        <v>159</v>
      </c>
      <c r="E62">
        <v>40000</v>
      </c>
      <c r="F62">
        <v>5</v>
      </c>
      <c r="G62">
        <v>4</v>
      </c>
      <c r="H62" t="s">
        <v>164</v>
      </c>
      <c r="I62">
        <f>INDEX('Training Programme Data'!$D$2:$D$100, MATCH(H62, 'Training Programme Data'!$B$2:$B$100, 0))</f>
        <v>800</v>
      </c>
      <c r="J62">
        <f t="shared" si="0"/>
        <v>40800</v>
      </c>
      <c r="K62" t="str">
        <f>INDEX('Training Programme Data'!$C$2:$C$100, MATCH(H62, 'Training Programme Data'!$B$2:$B$100, 0))</f>
        <v>Project Management</v>
      </c>
      <c r="L62" t="str">
        <f t="shared" si="1"/>
        <v>High Performer</v>
      </c>
    </row>
    <row r="63" spans="1:12" x14ac:dyDescent="0.25">
      <c r="A63" t="s">
        <v>68</v>
      </c>
      <c r="B63" t="s">
        <v>138</v>
      </c>
      <c r="C63" t="s">
        <v>186</v>
      </c>
      <c r="D63" t="s">
        <v>154</v>
      </c>
      <c r="E63">
        <v>60000</v>
      </c>
      <c r="F63">
        <v>5</v>
      </c>
      <c r="G63">
        <v>4</v>
      </c>
      <c r="H63" t="s">
        <v>164</v>
      </c>
      <c r="I63">
        <f>INDEX('Training Programme Data'!$D$2:$D$100, MATCH(H63, 'Training Programme Data'!$B$2:$B$100, 0))</f>
        <v>800</v>
      </c>
      <c r="J63">
        <f t="shared" si="0"/>
        <v>60800</v>
      </c>
      <c r="K63" t="str">
        <f>INDEX('Training Programme Data'!$C$2:$C$100, MATCH(H63, 'Training Programme Data'!$B$2:$B$100, 0))</f>
        <v>Project Management</v>
      </c>
      <c r="L63" t="str">
        <f t="shared" si="1"/>
        <v>High Performer</v>
      </c>
    </row>
    <row r="64" spans="1:12" x14ac:dyDescent="0.25">
      <c r="A64" t="s">
        <v>69</v>
      </c>
      <c r="B64" t="s">
        <v>139</v>
      </c>
      <c r="C64" t="s">
        <v>183</v>
      </c>
      <c r="D64" t="s">
        <v>160</v>
      </c>
      <c r="E64">
        <v>30000</v>
      </c>
      <c r="F64">
        <v>2</v>
      </c>
      <c r="G64">
        <v>3</v>
      </c>
      <c r="H64" t="s">
        <v>163</v>
      </c>
      <c r="I64">
        <f>INDEX('Training Programme Data'!$D$2:$D$100, MATCH(H64, 'Training Programme Data'!$B$2:$B$100, 0))</f>
        <v>1000</v>
      </c>
      <c r="J64">
        <f t="shared" si="0"/>
        <v>31000</v>
      </c>
      <c r="K64" t="str">
        <f>INDEX('Training Programme Data'!$C$2:$C$100, MATCH(H64, 'Training Programme Data'!$B$2:$B$100, 0))</f>
        <v>Leadership</v>
      </c>
      <c r="L64" t="str">
        <f t="shared" si="1"/>
        <v>Satisfactory</v>
      </c>
    </row>
    <row r="65" spans="1:12" x14ac:dyDescent="0.25">
      <c r="A65" t="s">
        <v>70</v>
      </c>
      <c r="B65" t="s">
        <v>191</v>
      </c>
      <c r="C65" t="s">
        <v>183</v>
      </c>
      <c r="D65" t="s">
        <v>154</v>
      </c>
      <c r="E65">
        <v>45000</v>
      </c>
      <c r="F65">
        <v>3</v>
      </c>
      <c r="G65">
        <v>3</v>
      </c>
      <c r="H65" t="s">
        <v>162</v>
      </c>
      <c r="I65">
        <f>INDEX('Training Programme Data'!$D$2:$D$100, MATCH(H65, 'Training Programme Data'!$B$2:$B$100, 0))</f>
        <v>600</v>
      </c>
      <c r="J65">
        <f t="shared" si="0"/>
        <v>45600</v>
      </c>
      <c r="K65" t="str">
        <f>INDEX('Training Programme Data'!$C$2:$C$100, MATCH(H65, 'Training Programme Data'!$B$2:$B$100, 0))</f>
        <v>Technical Tools</v>
      </c>
      <c r="L65" t="str">
        <f t="shared" si="1"/>
        <v>Satisfactory</v>
      </c>
    </row>
    <row r="66" spans="1:12" x14ac:dyDescent="0.25">
      <c r="A66" t="s">
        <v>71</v>
      </c>
      <c r="B66" t="s">
        <v>140</v>
      </c>
      <c r="C66" t="s">
        <v>184</v>
      </c>
      <c r="D66" t="s">
        <v>152</v>
      </c>
      <c r="E66">
        <v>65000</v>
      </c>
      <c r="F66">
        <v>7</v>
      </c>
      <c r="G66">
        <v>1</v>
      </c>
      <c r="H66" t="s">
        <v>161</v>
      </c>
      <c r="I66">
        <f>INDEX('Training Programme Data'!$D$2:$D$100, MATCH(H66, 'Training Programme Data'!$B$2:$B$100, 0))</f>
        <v>500</v>
      </c>
      <c r="J66">
        <f t="shared" si="0"/>
        <v>65500</v>
      </c>
      <c r="K66" t="str">
        <f>INDEX('Training Programme Data'!$C$2:$C$100, MATCH(H66, 'Training Programme Data'!$B$2:$B$100, 0))</f>
        <v>Technical</v>
      </c>
      <c r="L66" t="str">
        <f t="shared" si="1"/>
        <v>Needs Improvement</v>
      </c>
    </row>
    <row r="67" spans="1:12" x14ac:dyDescent="0.25">
      <c r="A67" t="s">
        <v>72</v>
      </c>
      <c r="B67" t="s">
        <v>141</v>
      </c>
      <c r="C67" t="s">
        <v>186</v>
      </c>
      <c r="D67" t="s">
        <v>156</v>
      </c>
      <c r="E67">
        <v>40000</v>
      </c>
      <c r="F67">
        <v>6</v>
      </c>
      <c r="G67">
        <v>3</v>
      </c>
      <c r="H67" t="s">
        <v>163</v>
      </c>
      <c r="I67">
        <f>INDEX('Training Programme Data'!$D$2:$D$100, MATCH(H67, 'Training Programme Data'!$B$2:$B$100, 0))</f>
        <v>1000</v>
      </c>
      <c r="J67">
        <f t="shared" ref="J67:J76" si="2">E67 + I67</f>
        <v>41000</v>
      </c>
      <c r="K67" t="str">
        <f>INDEX('Training Programme Data'!$C$2:$C$100, MATCH(H67, 'Training Programme Data'!$B$2:$B$100, 0))</f>
        <v>Leadership</v>
      </c>
      <c r="L67" t="str">
        <f t="shared" si="1"/>
        <v>Satisfactory</v>
      </c>
    </row>
    <row r="68" spans="1:12" x14ac:dyDescent="0.25">
      <c r="A68" t="s">
        <v>73</v>
      </c>
      <c r="B68" t="s">
        <v>192</v>
      </c>
      <c r="C68" t="s">
        <v>185</v>
      </c>
      <c r="D68" t="s">
        <v>151</v>
      </c>
      <c r="E68">
        <v>50000</v>
      </c>
      <c r="F68">
        <v>2</v>
      </c>
      <c r="G68">
        <v>3</v>
      </c>
      <c r="H68" t="s">
        <v>163</v>
      </c>
      <c r="I68">
        <f>INDEX('Training Programme Data'!$D$2:$D$100, MATCH(H68, 'Training Programme Data'!$B$2:$B$100, 0))</f>
        <v>1000</v>
      </c>
      <c r="J68">
        <f t="shared" si="2"/>
        <v>51000</v>
      </c>
      <c r="K68" t="str">
        <f>INDEX('Training Programme Data'!$C$2:$C$100, MATCH(H68, 'Training Programme Data'!$B$2:$B$100, 0))</f>
        <v>Leadership</v>
      </c>
      <c r="L68" t="str">
        <f t="shared" ref="L68:L76" si="3">IF(G68&gt;=4, "High Performer", IF(G68&lt;=2, "Needs Improvement", "Satisfactory"))</f>
        <v>Satisfactory</v>
      </c>
    </row>
    <row r="69" spans="1:12" x14ac:dyDescent="0.25">
      <c r="A69" t="s">
        <v>74</v>
      </c>
      <c r="B69" t="s">
        <v>142</v>
      </c>
      <c r="C69" t="s">
        <v>184</v>
      </c>
      <c r="D69" t="s">
        <v>157</v>
      </c>
      <c r="E69">
        <v>25000</v>
      </c>
      <c r="F69">
        <v>6</v>
      </c>
      <c r="G69">
        <v>2</v>
      </c>
      <c r="H69" t="s">
        <v>161</v>
      </c>
      <c r="I69">
        <f>INDEX('Training Programme Data'!$D$2:$D$100, MATCH(H69, 'Training Programme Data'!$B$2:$B$100, 0))</f>
        <v>500</v>
      </c>
      <c r="J69">
        <f t="shared" si="2"/>
        <v>25500</v>
      </c>
      <c r="K69" t="str">
        <f>INDEX('Training Programme Data'!$C$2:$C$100, MATCH(H69, 'Training Programme Data'!$B$2:$B$100, 0))</f>
        <v>Technical</v>
      </c>
      <c r="L69" t="str">
        <f t="shared" si="3"/>
        <v>Needs Improvement</v>
      </c>
    </row>
    <row r="70" spans="1:12" x14ac:dyDescent="0.25">
      <c r="A70" t="s">
        <v>75</v>
      </c>
      <c r="B70" t="s">
        <v>143</v>
      </c>
      <c r="C70" t="s">
        <v>183</v>
      </c>
      <c r="D70" t="s">
        <v>155</v>
      </c>
      <c r="E70">
        <v>65000</v>
      </c>
      <c r="F70">
        <v>2</v>
      </c>
      <c r="G70">
        <v>2</v>
      </c>
      <c r="H70" t="s">
        <v>164</v>
      </c>
      <c r="I70">
        <f>INDEX('Training Programme Data'!$D$2:$D$100, MATCH(H70, 'Training Programme Data'!$B$2:$B$100, 0))</f>
        <v>800</v>
      </c>
      <c r="J70">
        <f t="shared" si="2"/>
        <v>65800</v>
      </c>
      <c r="K70" t="str">
        <f>INDEX('Training Programme Data'!$C$2:$C$100, MATCH(H70, 'Training Programme Data'!$B$2:$B$100, 0))</f>
        <v>Project Management</v>
      </c>
      <c r="L70" t="str">
        <f t="shared" si="3"/>
        <v>Needs Improvement</v>
      </c>
    </row>
    <row r="71" spans="1:12" x14ac:dyDescent="0.25">
      <c r="A71" t="s">
        <v>76</v>
      </c>
      <c r="B71" t="s">
        <v>144</v>
      </c>
      <c r="C71" t="s">
        <v>183</v>
      </c>
      <c r="D71" t="s">
        <v>156</v>
      </c>
      <c r="E71">
        <v>25000</v>
      </c>
      <c r="F71">
        <v>2</v>
      </c>
      <c r="G71">
        <v>2</v>
      </c>
      <c r="H71" t="s">
        <v>164</v>
      </c>
      <c r="I71">
        <f>INDEX('Training Programme Data'!$D$2:$D$100, MATCH(H71, 'Training Programme Data'!$B$2:$B$100, 0))</f>
        <v>800</v>
      </c>
      <c r="J71">
        <f t="shared" si="2"/>
        <v>25800</v>
      </c>
      <c r="K71" t="str">
        <f>INDEX('Training Programme Data'!$C$2:$C$100, MATCH(H71, 'Training Programme Data'!$B$2:$B$100, 0))</f>
        <v>Project Management</v>
      </c>
      <c r="L71" t="str">
        <f t="shared" si="3"/>
        <v>Needs Improvement</v>
      </c>
    </row>
    <row r="72" spans="1:12" x14ac:dyDescent="0.25">
      <c r="A72" t="s">
        <v>77</v>
      </c>
      <c r="B72" t="s">
        <v>145</v>
      </c>
      <c r="C72" t="s">
        <v>184</v>
      </c>
      <c r="D72" t="s">
        <v>154</v>
      </c>
      <c r="E72">
        <v>45000</v>
      </c>
      <c r="F72">
        <v>2</v>
      </c>
      <c r="G72">
        <v>1</v>
      </c>
      <c r="H72" t="s">
        <v>164</v>
      </c>
      <c r="I72">
        <f>INDEX('Training Programme Data'!$D$2:$D$100, MATCH(H72, 'Training Programme Data'!$B$2:$B$100, 0))</f>
        <v>800</v>
      </c>
      <c r="J72">
        <f t="shared" si="2"/>
        <v>45800</v>
      </c>
      <c r="K72" t="str">
        <f>INDEX('Training Programme Data'!$C$2:$C$100, MATCH(H72, 'Training Programme Data'!$B$2:$B$100, 0))</f>
        <v>Project Management</v>
      </c>
      <c r="L72" t="str">
        <f t="shared" si="3"/>
        <v>Needs Improvement</v>
      </c>
    </row>
    <row r="73" spans="1:12" x14ac:dyDescent="0.25">
      <c r="A73" t="s">
        <v>78</v>
      </c>
      <c r="B73" t="s">
        <v>146</v>
      </c>
      <c r="C73" t="s">
        <v>186</v>
      </c>
      <c r="D73" t="s">
        <v>155</v>
      </c>
      <c r="E73">
        <v>40000</v>
      </c>
      <c r="F73">
        <v>3</v>
      </c>
      <c r="G73">
        <v>2</v>
      </c>
      <c r="H73" t="s">
        <v>164</v>
      </c>
      <c r="I73">
        <f>INDEX('Training Programme Data'!$D$2:$D$100, MATCH(H73, 'Training Programme Data'!$B$2:$B$100, 0))</f>
        <v>800</v>
      </c>
      <c r="J73">
        <f t="shared" si="2"/>
        <v>40800</v>
      </c>
      <c r="K73" t="str">
        <f>INDEX('Training Programme Data'!$C$2:$C$100, MATCH(H73, 'Training Programme Data'!$B$2:$B$100, 0))</f>
        <v>Project Management</v>
      </c>
      <c r="L73" t="str">
        <f t="shared" si="3"/>
        <v>Needs Improvement</v>
      </c>
    </row>
    <row r="74" spans="1:12" x14ac:dyDescent="0.25">
      <c r="A74" t="s">
        <v>79</v>
      </c>
      <c r="B74" t="s">
        <v>147</v>
      </c>
      <c r="C74" t="s">
        <v>183</v>
      </c>
      <c r="D74" t="s">
        <v>157</v>
      </c>
      <c r="E74">
        <v>35000</v>
      </c>
      <c r="F74">
        <v>2</v>
      </c>
      <c r="H74" t="s">
        <v>162</v>
      </c>
      <c r="I74">
        <f>INDEX('Training Programme Data'!$D$2:$D$100, MATCH(H74, 'Training Programme Data'!$B$2:$B$100, 0))</f>
        <v>600</v>
      </c>
      <c r="J74">
        <f t="shared" si="2"/>
        <v>35600</v>
      </c>
      <c r="K74" t="str">
        <f>INDEX('Training Programme Data'!$C$2:$C$100, MATCH(H74, 'Training Programme Data'!$B$2:$B$100, 0))</f>
        <v>Technical Tools</v>
      </c>
      <c r="L74" t="str">
        <f t="shared" si="3"/>
        <v>Needs Improvement</v>
      </c>
    </row>
    <row r="75" spans="1:12" x14ac:dyDescent="0.25">
      <c r="A75" t="s">
        <v>80</v>
      </c>
      <c r="B75" t="s">
        <v>148</v>
      </c>
      <c r="C75" t="s">
        <v>186</v>
      </c>
      <c r="D75" t="s">
        <v>160</v>
      </c>
      <c r="E75">
        <v>50000</v>
      </c>
      <c r="F75">
        <v>4</v>
      </c>
      <c r="G75">
        <v>2</v>
      </c>
      <c r="H75" t="s">
        <v>164</v>
      </c>
      <c r="I75">
        <f>INDEX('Training Programme Data'!$D$2:$D$100, MATCH(H75, 'Training Programme Data'!$B$2:$B$100, 0))</f>
        <v>800</v>
      </c>
      <c r="J75">
        <f t="shared" si="2"/>
        <v>50800</v>
      </c>
      <c r="K75" t="str">
        <f>INDEX('Training Programme Data'!$C$2:$C$100, MATCH(H75, 'Training Programme Data'!$B$2:$B$100, 0))</f>
        <v>Project Management</v>
      </c>
      <c r="L75" t="str">
        <f t="shared" si="3"/>
        <v>Needs Improvement</v>
      </c>
    </row>
    <row r="76" spans="1:12" x14ac:dyDescent="0.25">
      <c r="A76" t="s">
        <v>81</v>
      </c>
      <c r="B76" t="s">
        <v>149</v>
      </c>
      <c r="C76" t="s">
        <v>183</v>
      </c>
      <c r="D76" t="s">
        <v>157</v>
      </c>
      <c r="E76">
        <v>30000</v>
      </c>
      <c r="F76">
        <v>9</v>
      </c>
      <c r="G76">
        <v>1</v>
      </c>
      <c r="H76" t="s">
        <v>162</v>
      </c>
      <c r="I76">
        <f>INDEX('Training Programme Data'!$D$2:$D$100, MATCH(H76, 'Training Programme Data'!$B$2:$B$100, 0))</f>
        <v>600</v>
      </c>
      <c r="J76">
        <f t="shared" si="2"/>
        <v>30600</v>
      </c>
      <c r="K76" t="str">
        <f>INDEX('Training Programme Data'!$C$2:$C$100, MATCH(H76, 'Training Programme Data'!$B$2:$B$100, 0))</f>
        <v>Technical Tools</v>
      </c>
      <c r="L76" t="str">
        <f t="shared" si="3"/>
        <v>Needs Improvement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defaultRowHeight="15" x14ac:dyDescent="0.25"/>
  <cols>
    <col min="1" max="1" width="9" bestFit="1" customWidth="1"/>
    <col min="2" max="2" width="22.7109375" bestFit="1" customWidth="1"/>
    <col min="3" max="3" width="18.28515625" bestFit="1" customWidth="1"/>
    <col min="4" max="4" width="7.42578125" bestFit="1" customWidth="1"/>
    <col min="5" max="5" width="14.28515625" bestFit="1" customWidth="1"/>
  </cols>
  <sheetData>
    <row r="1" spans="1:5" x14ac:dyDescent="0.25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</row>
    <row r="2" spans="1:5" x14ac:dyDescent="0.25">
      <c r="A2" t="s">
        <v>170</v>
      </c>
      <c r="B2" t="s">
        <v>161</v>
      </c>
      <c r="C2" t="s">
        <v>176</v>
      </c>
      <c r="D2">
        <v>500</v>
      </c>
      <c r="E2">
        <v>2</v>
      </c>
    </row>
    <row r="3" spans="1:5" x14ac:dyDescent="0.25">
      <c r="A3" t="s">
        <v>171</v>
      </c>
      <c r="B3" t="s">
        <v>164</v>
      </c>
      <c r="C3" t="s">
        <v>180</v>
      </c>
      <c r="D3">
        <v>800</v>
      </c>
      <c r="E3">
        <v>3</v>
      </c>
    </row>
    <row r="4" spans="1:5" x14ac:dyDescent="0.25">
      <c r="A4" t="s">
        <v>172</v>
      </c>
      <c r="B4" t="s">
        <v>163</v>
      </c>
      <c r="C4" t="s">
        <v>177</v>
      </c>
      <c r="D4">
        <v>1000</v>
      </c>
      <c r="E4">
        <v>3</v>
      </c>
    </row>
    <row r="5" spans="1:5" x14ac:dyDescent="0.25">
      <c r="A5" t="s">
        <v>173</v>
      </c>
      <c r="B5" t="s">
        <v>162</v>
      </c>
      <c r="C5" t="s">
        <v>179</v>
      </c>
      <c r="D5">
        <v>600</v>
      </c>
      <c r="E5">
        <v>2</v>
      </c>
    </row>
    <row r="6" spans="1:5" x14ac:dyDescent="0.25">
      <c r="A6" t="s">
        <v>174</v>
      </c>
      <c r="B6" t="s">
        <v>175</v>
      </c>
      <c r="C6" t="s">
        <v>178</v>
      </c>
      <c r="D6">
        <v>700</v>
      </c>
      <c r="E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</vt:lpstr>
      <vt:lpstr>Training Programme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Amankwah Owusu</cp:lastModifiedBy>
  <dcterms:created xsi:type="dcterms:W3CDTF">2024-12-02T07:45:41Z</dcterms:created>
  <dcterms:modified xsi:type="dcterms:W3CDTF">2025-02-20T16:45:28Z</dcterms:modified>
</cp:coreProperties>
</file>