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"/>
    </mc:Choice>
  </mc:AlternateContent>
  <xr:revisionPtr revIDLastSave="0" documentId="13_ncr:1_{8D768EC7-D457-4A6E-BB38-5636D435A187}" xr6:coauthVersionLast="47" xr6:coauthVersionMax="47" xr10:uidLastSave="{00000000-0000-0000-0000-000000000000}"/>
  <bookViews>
    <workbookView xWindow="1920" yWindow="2910" windowWidth="21600" windowHeight="11235" activeTab="3" xr2:uid="{00000000-000D-0000-FFFF-FFFF00000000}"/>
  </bookViews>
  <sheets>
    <sheet name="Thresholds" sheetId="1" r:id="rId1"/>
    <sheet name="NT" sheetId="2" r:id="rId2"/>
    <sheet name="GA" sheetId="3" r:id="rId3"/>
    <sheet name="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H16" i="3"/>
  <c r="I15" i="3"/>
  <c r="H15" i="3"/>
  <c r="H11" i="3"/>
  <c r="G11" i="3"/>
  <c r="I10" i="3"/>
  <c r="I5" i="3"/>
  <c r="I4" i="3"/>
  <c r="H4" i="3"/>
  <c r="I3" i="3"/>
  <c r="H3" i="3"/>
  <c r="I17" i="4"/>
  <c r="H17" i="4"/>
  <c r="G15" i="4"/>
  <c r="H11" i="4"/>
  <c r="H10" i="4"/>
  <c r="I9" i="4"/>
  <c r="H9" i="4"/>
  <c r="G9" i="4"/>
  <c r="G4" i="4"/>
  <c r="I3" i="4"/>
  <c r="G3" i="4"/>
  <c r="D17" i="4"/>
  <c r="D11" i="4"/>
  <c r="I11" i="4" s="1"/>
  <c r="D5" i="4"/>
  <c r="I5" i="4" s="1"/>
  <c r="C17" i="4"/>
  <c r="I16" i="4" s="1"/>
  <c r="C11" i="4"/>
  <c r="I10" i="4" s="1"/>
  <c r="C5" i="4"/>
  <c r="I4" i="4" s="1"/>
  <c r="B17" i="4"/>
  <c r="I15" i="4" s="1"/>
  <c r="B11" i="4"/>
  <c r="B5" i="4"/>
  <c r="D16" i="4"/>
  <c r="D10" i="4"/>
  <c r="D4" i="4"/>
  <c r="H5" i="4" s="1"/>
  <c r="C16" i="4"/>
  <c r="H16" i="4" s="1"/>
  <c r="C10" i="4"/>
  <c r="C4" i="4"/>
  <c r="H4" i="4" s="1"/>
  <c r="B16" i="4"/>
  <c r="H15" i="4" s="1"/>
  <c r="B10" i="4"/>
  <c r="B4" i="4"/>
  <c r="H3" i="4" s="1"/>
  <c r="D15" i="4"/>
  <c r="G17" i="4" s="1"/>
  <c r="D9" i="4"/>
  <c r="G11" i="4" s="1"/>
  <c r="D3" i="4"/>
  <c r="G5" i="4" s="1"/>
  <c r="C15" i="4"/>
  <c r="G16" i="4" s="1"/>
  <c r="C9" i="4"/>
  <c r="G10" i="4" s="1"/>
  <c r="C3" i="4"/>
  <c r="B15" i="4"/>
  <c r="B9" i="4"/>
  <c r="B3" i="4"/>
  <c r="D5" i="3"/>
  <c r="C5" i="3"/>
  <c r="B5" i="3"/>
  <c r="D4" i="3"/>
  <c r="H5" i="3" s="1"/>
  <c r="C4" i="3"/>
  <c r="B4" i="3"/>
  <c r="D3" i="3"/>
  <c r="G5" i="3" s="1"/>
  <c r="C3" i="3"/>
  <c r="G4" i="3" s="1"/>
  <c r="B3" i="3"/>
  <c r="G3" i="3" s="1"/>
  <c r="D17" i="3"/>
  <c r="I17" i="3" s="1"/>
  <c r="D11" i="3"/>
  <c r="I11" i="3" s="1"/>
  <c r="C17" i="3"/>
  <c r="I16" i="3" s="1"/>
  <c r="C11" i="3"/>
  <c r="B17" i="3"/>
  <c r="B11" i="3"/>
  <c r="I9" i="3" s="1"/>
  <c r="D16" i="3"/>
  <c r="D10" i="3"/>
  <c r="C16" i="3"/>
  <c r="C10" i="3"/>
  <c r="H10" i="3" s="1"/>
  <c r="B16" i="3"/>
  <c r="B10" i="3"/>
  <c r="H9" i="3" s="1"/>
  <c r="D15" i="3"/>
  <c r="G17" i="3" s="1"/>
  <c r="D9" i="3"/>
  <c r="C15" i="3"/>
  <c r="G16" i="3" s="1"/>
  <c r="C9" i="3"/>
  <c r="G10" i="3" s="1"/>
  <c r="B15" i="3"/>
  <c r="G15" i="3" s="1"/>
  <c r="B9" i="3"/>
  <c r="G9" i="3" s="1"/>
  <c r="D14" i="2" l="1"/>
  <c r="P5" i="2" s="1"/>
  <c r="C14" i="2"/>
  <c r="P4" i="2" s="1"/>
  <c r="B14" i="2"/>
  <c r="P3" i="2" s="1"/>
  <c r="D9" i="2"/>
  <c r="L5" i="2" s="1"/>
  <c r="C9" i="2"/>
  <c r="L4" i="2" s="1"/>
  <c r="B9" i="2"/>
  <c r="L3" i="2" s="1"/>
  <c r="D13" i="2"/>
  <c r="O5" i="2" s="1"/>
  <c r="C13" i="2"/>
  <c r="O4" i="2" s="1"/>
  <c r="B13" i="2"/>
  <c r="O3" i="2" s="1"/>
  <c r="D8" i="2"/>
  <c r="K5" i="2" s="1"/>
  <c r="C8" i="2"/>
  <c r="K4" i="2" s="1"/>
  <c r="B8" i="2"/>
  <c r="K3" i="2" s="1"/>
  <c r="D4" i="2"/>
  <c r="H5" i="2" s="1"/>
  <c r="C4" i="2"/>
  <c r="H4" i="2" s="1"/>
  <c r="B4" i="2"/>
  <c r="H3" i="2" s="1"/>
  <c r="D3" i="2"/>
  <c r="G5" i="2" s="1"/>
  <c r="C3" i="2"/>
  <c r="G4" i="2" s="1"/>
  <c r="B3" i="2"/>
  <c r="G3" i="2" s="1"/>
</calcChain>
</file>

<file path=xl/sharedStrings.xml><?xml version="1.0" encoding="utf-8"?>
<sst xmlns="http://schemas.openxmlformats.org/spreadsheetml/2006/main" count="141" uniqueCount="22">
  <si>
    <t>Scenario</t>
  </si>
  <si>
    <t>Year</t>
  </si>
  <si>
    <t>Threshold ES</t>
  </si>
  <si>
    <t>Worst H2 single-hour deficit (MW)</t>
  </si>
  <si>
    <t>Worst H2 continous deficit (MW)</t>
  </si>
  <si>
    <t>Duration (hours)</t>
  </si>
  <si>
    <t>Threshold Type</t>
  </si>
  <si>
    <t>Threshold Value</t>
  </si>
  <si>
    <t>NT</t>
  </si>
  <si>
    <t>Average Cost</t>
  </si>
  <si>
    <t>Deficit Cost</t>
  </si>
  <si>
    <t>Manual Threshold</t>
  </si>
  <si>
    <t>GA</t>
  </si>
  <si>
    <t>DE</t>
  </si>
  <si>
    <t>Estimated H2 required (kg)</t>
  </si>
  <si>
    <t>Fuel Cells Capacity (MW)</t>
  </si>
  <si>
    <t>Storage Capacity (MWh)</t>
  </si>
  <si>
    <t>Storage Capacity In/Out (MW)</t>
  </si>
  <si>
    <t>Fuel Cells Capacity [MW]</t>
  </si>
  <si>
    <t>Storage Capacity In/Out [MW]</t>
  </si>
  <si>
    <t>Storage Capacity [MWh]</t>
  </si>
  <si>
    <t>Manual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</si>
</sst>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6" tint="-0.49998474074526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/>
      <right/>
      <top style="thin">
        <color theme="6" tint="-0.499984740745262"/>
      </top>
      <bottom/>
      <diagonal/>
    </border>
    <border>
      <left/>
      <right/>
      <top style="medium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medium">
        <color theme="6" tint="-0.499984740745262"/>
      </bottom>
      <diagonal/>
    </border>
    <border>
      <left style="medium">
        <color rgb="FF4F6228"/>
      </left>
      <right style="medium">
        <color rgb="FF4F6228"/>
      </right>
      <top style="medium">
        <color rgb="FF4F6228"/>
      </top>
      <bottom style="medium">
        <color rgb="FF4F6228"/>
      </bottom>
      <diagonal/>
    </border>
    <border>
      <left style="medium">
        <color rgb="FF4F6228"/>
      </left>
      <right/>
      <top style="medium">
        <color rgb="FF4F6228"/>
      </top>
      <bottom/>
      <diagonal/>
    </border>
    <border>
      <left style="medium">
        <color rgb="FF4F6228"/>
      </left>
      <right style="thin">
        <color theme="6" tint="-0.499984740745262"/>
      </right>
      <top style="medium">
        <color rgb="FF4F6228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rgb="FF4F6228"/>
      </top>
      <bottom/>
      <diagonal/>
    </border>
    <border>
      <left style="medium">
        <color theme="6" tint="-0.499984740745262"/>
      </left>
      <right/>
      <top style="thin">
        <color theme="6" tint="-0.249977111117893"/>
      </top>
      <bottom/>
      <diagonal/>
    </border>
    <border>
      <left style="medium">
        <color rgb="FF4F6228"/>
      </left>
      <right/>
      <top style="thin">
        <color theme="6" tint="-0.249977111117893"/>
      </top>
      <bottom style="medium">
        <color rgb="FF4F6228"/>
      </bottom>
      <diagonal/>
    </border>
    <border>
      <left style="medium">
        <color rgb="FF4F6228"/>
      </left>
      <right/>
      <top style="medium">
        <color rgb="FF4F6228"/>
      </top>
      <bottom style="thin">
        <color rgb="FF4F6228"/>
      </bottom>
      <diagonal/>
    </border>
    <border>
      <left style="medium">
        <color rgb="FF4F6228"/>
      </left>
      <right/>
      <top style="thin">
        <color rgb="FF4F6228"/>
      </top>
      <bottom style="medium">
        <color rgb="FF4F6228"/>
      </bottom>
      <diagonal/>
    </border>
    <border>
      <left style="medium">
        <color theme="6" tint="-0.499984740745262"/>
      </left>
      <right/>
      <top style="medium">
        <color rgb="FF4F6228"/>
      </top>
      <bottom/>
      <diagonal/>
    </border>
    <border>
      <left style="medium">
        <color rgb="FF4F6228"/>
      </left>
      <right style="medium">
        <color rgb="FF4F6228"/>
      </right>
      <top style="medium">
        <color rgb="FF4F6228"/>
      </top>
      <bottom/>
      <diagonal/>
    </border>
    <border>
      <left style="medium">
        <color rgb="FF4F6228"/>
      </left>
      <right/>
      <top style="medium">
        <color rgb="FF4F6228"/>
      </top>
      <bottom style="medium">
        <color rgb="FF4F6228"/>
      </bottom>
      <diagonal/>
    </border>
    <border>
      <left style="medium">
        <color theme="6" tint="-0.499984740745262"/>
      </left>
      <right/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thin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 style="thin">
        <color rgb="FF4F6228"/>
      </bottom>
      <diagonal/>
    </border>
    <border>
      <left style="thin">
        <color rgb="FF4F6228"/>
      </left>
      <right style="thin">
        <color rgb="FF4F6228"/>
      </right>
      <top style="medium">
        <color rgb="FF4F6228"/>
      </top>
      <bottom style="thin">
        <color rgb="FF4F6228"/>
      </bottom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thin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thin">
        <color rgb="FF4F6228"/>
      </top>
      <bottom style="medium">
        <color rgb="FF4F6228"/>
      </bottom>
      <diagonal/>
    </border>
    <border>
      <left style="thin">
        <color rgb="FF4F6228"/>
      </left>
      <right style="medium">
        <color rgb="FF4F6228"/>
      </right>
      <top style="thin">
        <color rgb="FF4F6228"/>
      </top>
      <bottom style="medium">
        <color rgb="FF4F6228"/>
      </bottom>
      <diagonal/>
    </border>
    <border>
      <left style="medium">
        <color rgb="FF4F6228"/>
      </left>
      <right style="thin">
        <color theme="6" tint="-0.499984740745262"/>
      </right>
      <top style="thin">
        <color rgb="FF4F6228"/>
      </top>
      <bottom style="medium">
        <color rgb="FF4F6228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rgb="FF4F6228"/>
      </top>
      <bottom style="medium">
        <color rgb="FF4F6228"/>
      </bottom>
      <diagonal/>
    </border>
    <border>
      <left style="medium">
        <color rgb="FF4F6228"/>
      </left>
      <right style="medium">
        <color rgb="FF4F6228"/>
      </right>
      <top style="thin">
        <color rgb="FF4F6228"/>
      </top>
      <bottom style="medium">
        <color rgb="FF4F6228"/>
      </bottom>
      <diagonal/>
    </border>
    <border>
      <left style="medium">
        <color rgb="FF4F6228"/>
      </left>
      <right/>
      <top style="thin">
        <color rgb="FF4F6228"/>
      </top>
      <bottom style="thin">
        <color rgb="FF4F6228"/>
      </bottom>
      <diagonal/>
    </border>
    <border>
      <left/>
      <right/>
      <top style="medium">
        <color rgb="FF4F6228"/>
      </top>
      <bottom style="medium">
        <color rgb="FF4F6228"/>
      </bottom>
      <diagonal/>
    </border>
    <border>
      <left/>
      <right style="medium">
        <color rgb="FF4F6228"/>
      </right>
      <top style="medium">
        <color rgb="FF4F6228"/>
      </top>
      <bottom style="medium">
        <color rgb="FF4F6228"/>
      </bottom>
      <diagonal/>
    </border>
    <border>
      <left style="medium">
        <color rgb="FF4F6228"/>
      </left>
      <right/>
      <top style="thin">
        <color theme="6" tint="-0.249977111117893"/>
      </top>
      <bottom/>
      <diagonal/>
    </border>
    <border>
      <left style="medium">
        <color rgb="FF4F6228"/>
      </left>
      <right style="thin">
        <color theme="6" tint="-0.499984740745262"/>
      </right>
      <top style="thin">
        <color rgb="FF4F6228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thin">
        <color rgb="FF4F6228"/>
      </top>
      <bottom/>
      <diagonal/>
    </border>
    <border>
      <left style="medium">
        <color rgb="FF4F6228"/>
      </left>
      <right style="medium">
        <color rgb="FF4F6228"/>
      </right>
      <top style="thin">
        <color rgb="FF4F6228"/>
      </top>
      <bottom/>
      <diagonal/>
    </border>
    <border>
      <left style="medium">
        <color rgb="FF4F6228"/>
      </left>
      <right style="thin">
        <color rgb="FF4F6228"/>
      </right>
      <top style="thin">
        <color rgb="FF4F6228"/>
      </top>
      <bottom/>
      <diagonal/>
    </border>
    <border>
      <left style="thin">
        <color rgb="FF4F6228"/>
      </left>
      <right style="thin">
        <color rgb="FF4F6228"/>
      </right>
      <top style="thin">
        <color rgb="FF4F6228"/>
      </top>
      <bottom/>
      <diagonal/>
    </border>
    <border>
      <left style="thin">
        <color rgb="FF4F6228"/>
      </left>
      <right style="medium">
        <color rgb="FF4F6228"/>
      </right>
      <top style="thin">
        <color rgb="FF4F6228"/>
      </top>
      <bottom/>
      <diagonal/>
    </border>
    <border>
      <left style="medium">
        <color theme="6" tint="-0.499984740745262"/>
      </left>
      <right/>
      <top style="thin">
        <color rgb="FF4F6228"/>
      </top>
      <bottom style="medium">
        <color theme="6" tint="-0.499984740745262"/>
      </bottom>
      <diagonal/>
    </border>
    <border>
      <left style="medium">
        <color rgb="FF4F6228"/>
      </left>
      <right/>
      <top style="thin">
        <color rgb="FF4F6228"/>
      </top>
      <bottom/>
      <diagonal/>
    </border>
    <border>
      <left style="medium">
        <color rgb="FF4F6228"/>
      </left>
      <right style="thin">
        <color rgb="FF4F6228"/>
      </right>
      <top style="thin">
        <color rgb="FF4F6228"/>
      </top>
      <bottom style="thin">
        <color rgb="FF4F6228"/>
      </bottom>
      <diagonal/>
    </border>
    <border>
      <left style="thin">
        <color rgb="FF4F6228"/>
      </left>
      <right style="medium">
        <color rgb="FF4F6228"/>
      </right>
      <top style="thin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/>
      <diagonal/>
    </border>
    <border>
      <left style="thin">
        <color rgb="FF4F6228"/>
      </left>
      <right style="thin">
        <color rgb="FF4F6228"/>
      </right>
      <top style="medium">
        <color rgb="FF4F6228"/>
      </top>
      <bottom/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/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 style="medium">
        <color rgb="FF4F6228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5" xfId="0" applyFill="1" applyBorder="1"/>
    <xf numFmtId="0" fontId="0" fillId="6" borderId="16" xfId="0" applyFill="1" applyBorder="1"/>
    <xf numFmtId="0" fontId="0" fillId="5" borderId="16" xfId="0" applyFill="1" applyBorder="1"/>
    <xf numFmtId="0" fontId="0" fillId="6" borderId="3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8" xfId="0" applyFill="1" applyBorder="1"/>
    <xf numFmtId="0" fontId="0" fillId="6" borderId="9" xfId="0" applyFill="1" applyBorder="1"/>
    <xf numFmtId="0" fontId="0" fillId="5" borderId="9" xfId="0" applyFill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5" borderId="4" xfId="0" applyNumberFormat="1" applyFill="1" applyBorder="1"/>
    <xf numFmtId="2" fontId="0" fillId="5" borderId="14" xfId="0" applyNumberFormat="1" applyFill="1" applyBorder="1"/>
    <xf numFmtId="2" fontId="0" fillId="5" borderId="15" xfId="0" applyNumberFormat="1" applyFill="1" applyBorder="1"/>
    <xf numFmtId="2" fontId="0" fillId="6" borderId="15" xfId="0" applyNumberFormat="1" applyFill="1" applyBorder="1"/>
    <xf numFmtId="2" fontId="0" fillId="6" borderId="16" xfId="0" applyNumberFormat="1" applyFill="1" applyBorder="1"/>
    <xf numFmtId="2" fontId="0" fillId="5" borderId="16" xfId="0" applyNumberFormat="1" applyFill="1" applyBorder="1"/>
    <xf numFmtId="0" fontId="1" fillId="7" borderId="5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15" xfId="0" applyFill="1" applyBorder="1"/>
    <xf numFmtId="2" fontId="0" fillId="10" borderId="16" xfId="0" applyNumberFormat="1" applyFill="1" applyBorder="1"/>
    <xf numFmtId="0" fontId="5" fillId="11" borderId="19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wrapText="1"/>
    </xf>
    <xf numFmtId="0" fontId="0" fillId="4" borderId="20" xfId="0" applyFill="1" applyBorder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5" fillId="11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2" fontId="4" fillId="12" borderId="34" xfId="0" applyNumberFormat="1" applyFont="1" applyFill="1" applyBorder="1" applyAlignment="1">
      <alignment horizontal="center" vertical="center" wrapText="1"/>
    </xf>
    <xf numFmtId="2" fontId="4" fillId="12" borderId="35" xfId="0" applyNumberFormat="1" applyFont="1" applyFill="1" applyBorder="1" applyAlignment="1">
      <alignment horizontal="center" vertical="center" wrapText="1"/>
    </xf>
    <xf numFmtId="2" fontId="4" fillId="12" borderId="36" xfId="0" applyNumberFormat="1" applyFont="1" applyFill="1" applyBorder="1" applyAlignment="1">
      <alignment horizontal="center" vertical="center" wrapText="1"/>
    </xf>
    <xf numFmtId="2" fontId="4" fillId="12" borderId="37" xfId="0" applyNumberFormat="1" applyFont="1" applyFill="1" applyBorder="1" applyAlignment="1">
      <alignment horizontal="center" vertical="center" wrapText="1"/>
    </xf>
    <xf numFmtId="2" fontId="4" fillId="12" borderId="38" xfId="0" applyNumberFormat="1" applyFont="1" applyFill="1" applyBorder="1" applyAlignment="1">
      <alignment horizontal="center" vertical="center" wrapText="1"/>
    </xf>
    <xf numFmtId="2" fontId="4" fillId="12" borderId="39" xfId="0" applyNumberFormat="1" applyFont="1" applyFill="1" applyBorder="1" applyAlignment="1">
      <alignment horizontal="center" vertical="center" wrapText="1"/>
    </xf>
    <xf numFmtId="2" fontId="4" fillId="12" borderId="23" xfId="0" applyNumberFormat="1" applyFont="1" applyFill="1" applyBorder="1" applyAlignment="1">
      <alignment horizontal="center" vertical="center" wrapText="1"/>
    </xf>
    <xf numFmtId="2" fontId="4" fillId="12" borderId="24" xfId="0" applyNumberFormat="1" applyFont="1" applyFill="1" applyBorder="1" applyAlignment="1">
      <alignment horizontal="center" vertical="center" wrapText="1"/>
    </xf>
    <xf numFmtId="2" fontId="4" fillId="12" borderId="30" xfId="0" applyNumberFormat="1" applyFont="1" applyFill="1" applyBorder="1" applyAlignment="1">
      <alignment horizontal="center" vertical="center" wrapText="1"/>
    </xf>
    <xf numFmtId="2" fontId="4" fillId="12" borderId="40" xfId="0" applyNumberFormat="1" applyFont="1" applyFill="1" applyBorder="1" applyAlignment="1">
      <alignment horizontal="center" vertical="center" wrapText="1"/>
    </xf>
    <xf numFmtId="2" fontId="4" fillId="12" borderId="41" xfId="0" applyNumberFormat="1" applyFont="1" applyFill="1" applyBorder="1" applyAlignment="1">
      <alignment horizontal="center" vertical="center" wrapText="1"/>
    </xf>
    <xf numFmtId="2" fontId="4" fillId="12" borderId="42" xfId="0" applyNumberFormat="1" applyFont="1" applyFill="1" applyBorder="1" applyAlignment="1">
      <alignment horizontal="center" vertical="center" wrapText="1"/>
    </xf>
    <xf numFmtId="2" fontId="4" fillId="12" borderId="22" xfId="0" applyNumberFormat="1" applyFont="1" applyFill="1" applyBorder="1" applyAlignment="1">
      <alignment horizontal="center" vertical="center" wrapText="1"/>
    </xf>
    <xf numFmtId="2" fontId="4" fillId="12" borderId="2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0" fontId="0" fillId="4" borderId="17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2" fontId="4" fillId="12" borderId="47" xfId="0" applyNumberFormat="1" applyFont="1" applyFill="1" applyBorder="1" applyAlignment="1">
      <alignment horizontal="center" vertical="center" wrapText="1"/>
    </xf>
    <xf numFmtId="2" fontId="4" fillId="12" borderId="48" xfId="0" applyNumberFormat="1" applyFont="1" applyFill="1" applyBorder="1" applyAlignment="1">
      <alignment horizontal="center" vertical="center" wrapText="1"/>
    </xf>
    <xf numFmtId="2" fontId="4" fillId="12" borderId="49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2" fontId="4" fillId="12" borderId="50" xfId="0" applyNumberFormat="1" applyFont="1" applyFill="1" applyBorder="1" applyAlignment="1">
      <alignment horizontal="center" vertical="center" wrapText="1"/>
    </xf>
    <xf numFmtId="2" fontId="4" fillId="12" borderId="51" xfId="0" applyNumberFormat="1" applyFont="1" applyFill="1" applyBorder="1" applyAlignment="1">
      <alignment horizontal="center" vertical="center" wrapText="1"/>
    </xf>
    <xf numFmtId="2" fontId="4" fillId="12" borderId="52" xfId="0" applyNumberFormat="1" applyFont="1" applyFill="1" applyBorder="1" applyAlignment="1">
      <alignment horizontal="center" vertical="center" wrapText="1"/>
    </xf>
    <xf numFmtId="0" fontId="0" fillId="4" borderId="53" xfId="0" applyFill="1" applyBorder="1" applyAlignment="1">
      <alignment horizontal="center" vertical="center" wrapText="1"/>
    </xf>
    <xf numFmtId="2" fontId="4" fillId="12" borderId="54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7" borderId="59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2" fontId="4" fillId="12" borderId="34" xfId="0" applyNumberFormat="1" applyFont="1" applyFill="1" applyBorder="1" applyAlignment="1">
      <alignment horizontal="center" vertical="center"/>
    </xf>
    <xf numFmtId="2" fontId="4" fillId="12" borderId="35" xfId="0" applyNumberFormat="1" applyFont="1" applyFill="1" applyBorder="1" applyAlignment="1">
      <alignment horizontal="center" vertical="center"/>
    </xf>
    <xf numFmtId="2" fontId="4" fillId="12" borderId="36" xfId="0" applyNumberFormat="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2" fontId="0" fillId="0" borderId="35" xfId="0" applyNumberFormat="1" applyBorder="1"/>
    <xf numFmtId="2" fontId="0" fillId="0" borderId="36" xfId="0" applyNumberFormat="1" applyBorder="1"/>
    <xf numFmtId="0" fontId="0" fillId="4" borderId="25" xfId="0" applyFill="1" applyBorder="1" applyAlignment="1">
      <alignment horizontal="center" vertical="center"/>
    </xf>
    <xf numFmtId="2" fontId="4" fillId="12" borderId="50" xfId="0" applyNumberFormat="1" applyFont="1" applyFill="1" applyBorder="1" applyAlignment="1">
      <alignment horizontal="center" vertical="center"/>
    </xf>
    <xf numFmtId="2" fontId="4" fillId="12" borderId="51" xfId="0" applyNumberFormat="1" applyFont="1" applyFill="1" applyBorder="1" applyAlignment="1">
      <alignment horizontal="center" vertical="center"/>
    </xf>
    <xf numFmtId="2" fontId="4" fillId="12" borderId="52" xfId="0" applyNumberFormat="1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2" fontId="0" fillId="0" borderId="33" xfId="0" applyNumberFormat="1" applyBorder="1"/>
    <xf numFmtId="2" fontId="0" fillId="0" borderId="56" xfId="0" applyNumberFormat="1" applyBorder="1"/>
    <xf numFmtId="2" fontId="0" fillId="0" borderId="38" xfId="0" applyNumberFormat="1" applyBorder="1"/>
    <xf numFmtId="2" fontId="0" fillId="0" borderId="39" xfId="0" applyNumberForma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0" fillId="0" borderId="55" xfId="0" applyNumberFormat="1" applyBorder="1"/>
    <xf numFmtId="2" fontId="0" fillId="0" borderId="37" xfId="0" applyNumberFormat="1" applyBorder="1"/>
    <xf numFmtId="0" fontId="0" fillId="14" borderId="0" xfId="0" applyFill="1"/>
    <xf numFmtId="0" fontId="0" fillId="14" borderId="0" xfId="0" applyFill="1" applyAlignment="1">
      <alignment horizontal="center"/>
    </xf>
    <xf numFmtId="2" fontId="3" fillId="0" borderId="0" xfId="0" applyNumberFormat="1" applyFont="1" applyAlignment="1">
      <alignment wrapText="1"/>
    </xf>
    <xf numFmtId="0" fontId="3" fillId="0" borderId="0" xfId="0" applyFont="1"/>
    <xf numFmtId="0" fontId="3" fillId="14" borderId="0" xfId="0" applyFont="1" applyFill="1"/>
    <xf numFmtId="2" fontId="3" fillId="14" borderId="0" xfId="0" applyNumberFormat="1" applyFont="1" applyFill="1"/>
    <xf numFmtId="0" fontId="2" fillId="13" borderId="31" xfId="0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0" fontId="2" fillId="13" borderId="60" xfId="0" applyFont="1" applyFill="1" applyBorder="1" applyAlignment="1">
      <alignment horizontal="center" vertical="center"/>
    </xf>
    <xf numFmtId="0" fontId="2" fillId="13" borderId="61" xfId="0" applyFont="1" applyFill="1" applyBorder="1" applyAlignment="1">
      <alignment horizontal="center" vertical="center"/>
    </xf>
    <xf numFmtId="0" fontId="2" fillId="13" borderId="6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55EA2"/>
      <color rgb="FF6EC6DC"/>
      <color rgb="FF88B539"/>
      <color rgb="FF6B8F2D"/>
      <color rgb="FF76933C"/>
      <color rgb="FF4F6228"/>
      <color rgb="FFC4BD97"/>
      <color rgb="FFDDD9C4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Fuel Cells Capacity</a:t>
            </a:r>
          </a:p>
        </c:rich>
      </c:tx>
      <c:layout>
        <c:manualLayout>
          <c:xMode val="edge"/>
          <c:yMode val="edge"/>
          <c:x val="0.35646746717453986"/>
          <c:y val="2.4969042646928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88B53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NT!$B$3:$D$3</c:f>
              <c:numCache>
                <c:formatCode>0.00</c:formatCode>
                <c:ptCount val="3"/>
                <c:pt idx="0">
                  <c:v>7636.3654545454547</c:v>
                </c:pt>
                <c:pt idx="1">
                  <c:v>7636.3654545454528</c:v>
                </c:pt>
                <c:pt idx="2">
                  <c:v>2276.1527272727271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E-4351-93D2-4D33E4B8C954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solidFill>
                <a:srgbClr val="6EC6D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NT!$B$4:$D$4</c:f>
              <c:numCache>
                <c:formatCode>0.00</c:formatCode>
                <c:ptCount val="3"/>
                <c:pt idx="0">
                  <c:v>6911.3940506329109</c:v>
                </c:pt>
                <c:pt idx="1">
                  <c:v>5785.2435443037984</c:v>
                </c:pt>
                <c:pt idx="2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E-4351-93D2-4D33E4B8C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71832967201672"/>
          <c:y val="0.90900717253772312"/>
          <c:w val="0.15166818396354356"/>
          <c:h val="6.6023784815348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GA!$G$3:$I$3</c:f>
              <c:numCache>
                <c:formatCode>0.00</c:formatCode>
                <c:ptCount val="3"/>
                <c:pt idx="0">
                  <c:v>9596.6777408637863</c:v>
                </c:pt>
                <c:pt idx="1">
                  <c:v>4977.8481012658222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7-4A43-A30A-790AFABD702B}"/>
            </c:ext>
          </c:extLst>
        </c:ser>
        <c:ser>
          <c:idx val="1"/>
          <c:order val="1"/>
          <c:tx>
            <c:strRef>
              <c:f>GA!$F$4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GA!$G$4:$I$4</c:f>
              <c:numCache>
                <c:formatCode>0.00</c:formatCode>
                <c:ptCount val="3"/>
                <c:pt idx="0">
                  <c:v>9596.6777408637863</c:v>
                </c:pt>
                <c:pt idx="1">
                  <c:v>3977.3417721518981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7-4A43-A30A-790AFABD702B}"/>
            </c:ext>
          </c:extLst>
        </c:ser>
        <c:ser>
          <c:idx val="2"/>
          <c:order val="2"/>
          <c:tx>
            <c:strRef>
              <c:f>GA!$F$5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GA!$G$5:$I$5</c:f>
              <c:numCache>
                <c:formatCode>0.00</c:formatCode>
                <c:ptCount val="3"/>
                <c:pt idx="0">
                  <c:v>9596.6777408637863</c:v>
                </c:pt>
                <c:pt idx="1">
                  <c:v>2440.3797468354428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7-4A43-A30A-790AFABD7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GA!$F$9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GA!$G$9:$I$9</c:f>
              <c:numCache>
                <c:formatCode>0.00</c:formatCode>
                <c:ptCount val="3"/>
                <c:pt idx="0">
                  <c:v>9596.6777408637863</c:v>
                </c:pt>
                <c:pt idx="1">
                  <c:v>4977.8481012658222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7-45A5-910C-A1888F12663F}"/>
            </c:ext>
          </c:extLst>
        </c:ser>
        <c:ser>
          <c:idx val="1"/>
          <c:order val="1"/>
          <c:tx>
            <c:strRef>
              <c:f>GA!$F$10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GA!$G$10:$I$10</c:f>
              <c:numCache>
                <c:formatCode>0.00</c:formatCode>
                <c:ptCount val="3"/>
                <c:pt idx="0">
                  <c:v>9596.6777408637863</c:v>
                </c:pt>
                <c:pt idx="1">
                  <c:v>3977.3417721518981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7-45A5-910C-A1888F12663F}"/>
            </c:ext>
          </c:extLst>
        </c:ser>
        <c:ser>
          <c:idx val="2"/>
          <c:order val="2"/>
          <c:tx>
            <c:strRef>
              <c:f>GA!$F$11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GA!$G$11:$I$11</c:f>
              <c:numCache>
                <c:formatCode>0.00</c:formatCode>
                <c:ptCount val="3"/>
                <c:pt idx="0">
                  <c:v>9596.6777408637863</c:v>
                </c:pt>
                <c:pt idx="1">
                  <c:v>2440.3797468354428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7-45A5-910C-A1888F126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GA!$F$15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GA!$G$15:$I$15</c:f>
              <c:numCache>
                <c:formatCode>0.00</c:formatCode>
                <c:ptCount val="3"/>
                <c:pt idx="0">
                  <c:v>86370.099667774077</c:v>
                </c:pt>
                <c:pt idx="1">
                  <c:v>119468.3544303797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8-4D9C-BF61-8526C017BB8F}"/>
            </c:ext>
          </c:extLst>
        </c:ser>
        <c:ser>
          <c:idx val="1"/>
          <c:order val="1"/>
          <c:tx>
            <c:strRef>
              <c:f>GA!$F$16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GA!$G$16:$I$16</c:f>
              <c:numCache>
                <c:formatCode>0.00</c:formatCode>
                <c:ptCount val="3"/>
                <c:pt idx="0">
                  <c:v>67176.744186046504</c:v>
                </c:pt>
                <c:pt idx="1">
                  <c:v>55682.784810126577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8-4D9C-BF61-8526C017BB8F}"/>
            </c:ext>
          </c:extLst>
        </c:ser>
        <c:ser>
          <c:idx val="2"/>
          <c:order val="2"/>
          <c:tx>
            <c:strRef>
              <c:f>GA!$F$17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GA!$G$17:$I$17</c:f>
              <c:numCache>
                <c:formatCode>0.00</c:formatCode>
                <c:ptCount val="3"/>
                <c:pt idx="0">
                  <c:v>67176.744186046504</c:v>
                </c:pt>
                <c:pt idx="1">
                  <c:v>14642.27848101266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8-4D9C-BF61-8526C017B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DE!$B$3:$D$3</c:f>
              <c:numCache>
                <c:formatCode>0.00</c:formatCode>
                <c:ptCount val="3"/>
                <c:pt idx="0">
                  <c:v>8278.538205980065</c:v>
                </c:pt>
                <c:pt idx="1">
                  <c:v>8278.538205980065</c:v>
                </c:pt>
                <c:pt idx="2">
                  <c:v>8278.538205980065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7-4428-95C9-FD69DC8D55CE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DE!$B$4:$D$4</c:f>
              <c:numCache>
                <c:formatCode>0.00</c:formatCode>
                <c:ptCount val="3"/>
                <c:pt idx="0">
                  <c:v>3493.5443037974678</c:v>
                </c:pt>
                <c:pt idx="1">
                  <c:v>2519.3670886075952</c:v>
                </c:pt>
                <c:pt idx="2">
                  <c:v>2573.6708860759491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7-4428-95C9-FD69DC8D55CE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DE!$B$5:$D$5</c:f>
              <c:numCache>
                <c:formatCode>0.00</c:formatCode>
                <c:ptCount val="3"/>
                <c:pt idx="0">
                  <c:v>4262.1965317919066</c:v>
                </c:pt>
                <c:pt idx="1">
                  <c:v>2762.3121387283231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7-4428-95C9-FD69DC8D5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DE!$A$9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DE!$B$9:$D$9</c:f>
              <c:numCache>
                <c:formatCode>0.00</c:formatCode>
                <c:ptCount val="3"/>
                <c:pt idx="0">
                  <c:v>8278.538205980065</c:v>
                </c:pt>
                <c:pt idx="1">
                  <c:v>8278.538205980065</c:v>
                </c:pt>
                <c:pt idx="2">
                  <c:v>8278.538205980065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6-4771-93E9-295D949B24B0}"/>
            </c:ext>
          </c:extLst>
        </c:ser>
        <c:ser>
          <c:idx val="1"/>
          <c:order val="1"/>
          <c:tx>
            <c:strRef>
              <c:f>DE!$A$10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DE!$B$10:$D$10</c:f>
              <c:numCache>
                <c:formatCode>0.00</c:formatCode>
                <c:ptCount val="3"/>
                <c:pt idx="0">
                  <c:v>3493.5443037974678</c:v>
                </c:pt>
                <c:pt idx="1">
                  <c:v>2519.3670886075952</c:v>
                </c:pt>
                <c:pt idx="2">
                  <c:v>2573.6708860759491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6-4771-93E9-295D949B24B0}"/>
            </c:ext>
          </c:extLst>
        </c:ser>
        <c:ser>
          <c:idx val="2"/>
          <c:order val="2"/>
          <c:tx>
            <c:strRef>
              <c:f>DE!$A$11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DE!$B$11:$D$11</c:f>
              <c:numCache>
                <c:formatCode>0.00</c:formatCode>
                <c:ptCount val="3"/>
                <c:pt idx="0">
                  <c:v>4262.1965317919066</c:v>
                </c:pt>
                <c:pt idx="1">
                  <c:v>2762.3121387283231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6-4771-93E9-295D949B2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DE!$A$15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DE!$B$15:$D$15</c:f>
              <c:numCache>
                <c:formatCode>0.00</c:formatCode>
                <c:ptCount val="3"/>
                <c:pt idx="0">
                  <c:v>99342.458471760794</c:v>
                </c:pt>
                <c:pt idx="1">
                  <c:v>99342.458471760794</c:v>
                </c:pt>
                <c:pt idx="2">
                  <c:v>66228.30564784052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1-4462-A8FB-BBEE09C7DA81}"/>
            </c:ext>
          </c:extLst>
        </c:ser>
        <c:ser>
          <c:idx val="1"/>
          <c:order val="1"/>
          <c:tx>
            <c:strRef>
              <c:f>DE!$A$16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DE!$B$16:$D$16</c:f>
              <c:numCache>
                <c:formatCode>0.00</c:formatCode>
                <c:ptCount val="3"/>
                <c:pt idx="0">
                  <c:v>52403.164556962023</c:v>
                </c:pt>
                <c:pt idx="1">
                  <c:v>22674.30379746835</c:v>
                </c:pt>
                <c:pt idx="2">
                  <c:v>23163.037974683539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1-4462-A8FB-BBEE09C7DA81}"/>
            </c:ext>
          </c:extLst>
        </c:ser>
        <c:ser>
          <c:idx val="2"/>
          <c:order val="2"/>
          <c:tx>
            <c:strRef>
              <c:f>DE!$A$17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DE!$B$17:$D$17</c:f>
              <c:numCache>
                <c:formatCode>0.00</c:formatCode>
                <c:ptCount val="3"/>
                <c:pt idx="0">
                  <c:v>4262.1965317919066</c:v>
                </c:pt>
                <c:pt idx="1">
                  <c:v>2762.3121387283231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1-4462-A8FB-BBEE09C7D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DE!$G$3:$I$3</c:f>
              <c:numCache>
                <c:formatCode>0.00</c:formatCode>
                <c:ptCount val="3"/>
                <c:pt idx="0">
                  <c:v>8278.538205980065</c:v>
                </c:pt>
                <c:pt idx="1">
                  <c:v>3493.5443037974678</c:v>
                </c:pt>
                <c:pt idx="2">
                  <c:v>4262.1965317919066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332-B6AC-AD581226A7F7}"/>
            </c:ext>
          </c:extLst>
        </c:ser>
        <c:ser>
          <c:idx val="1"/>
          <c:order val="1"/>
          <c:tx>
            <c:strRef>
              <c:f>DE!$F$4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DE!$G$4:$I$4</c:f>
              <c:numCache>
                <c:formatCode>0.00</c:formatCode>
                <c:ptCount val="3"/>
                <c:pt idx="0">
                  <c:v>8278.538205980065</c:v>
                </c:pt>
                <c:pt idx="1">
                  <c:v>2519.3670886075952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5-4332-B6AC-AD581226A7F7}"/>
            </c:ext>
          </c:extLst>
        </c:ser>
        <c:ser>
          <c:idx val="2"/>
          <c:order val="2"/>
          <c:tx>
            <c:strRef>
              <c:f>DE!$F$5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DE!$G$5:$I$5</c:f>
              <c:numCache>
                <c:formatCode>0.00</c:formatCode>
                <c:ptCount val="3"/>
                <c:pt idx="0">
                  <c:v>8278.538205980065</c:v>
                </c:pt>
                <c:pt idx="1">
                  <c:v>2573.6708860759491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5-4332-B6AC-AD581226A7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983775"/>
        <c:axId val="1262979455"/>
      </c:barChart>
      <c:catAx>
        <c:axId val="12629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79455"/>
        <c:crosses val="autoZero"/>
        <c:auto val="1"/>
        <c:lblAlgn val="ctr"/>
        <c:lblOffset val="100"/>
        <c:noMultiLvlLbl val="0"/>
      </c:catAx>
      <c:valAx>
        <c:axId val="12629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DE!$F$9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DE!$G$9:$I$9</c:f>
              <c:numCache>
                <c:formatCode>0.00</c:formatCode>
                <c:ptCount val="3"/>
                <c:pt idx="0">
                  <c:v>8278.538205980065</c:v>
                </c:pt>
                <c:pt idx="1">
                  <c:v>3493.5443037974678</c:v>
                </c:pt>
                <c:pt idx="2">
                  <c:v>4262.1965317919066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5-46F5-9405-FD2AFA3B5D9C}"/>
            </c:ext>
          </c:extLst>
        </c:ser>
        <c:ser>
          <c:idx val="1"/>
          <c:order val="1"/>
          <c:tx>
            <c:strRef>
              <c:f>DE!$F$10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DE!$G$10:$I$10</c:f>
              <c:numCache>
                <c:formatCode>0.00</c:formatCode>
                <c:ptCount val="3"/>
                <c:pt idx="0">
                  <c:v>8278.538205980065</c:v>
                </c:pt>
                <c:pt idx="1">
                  <c:v>2519.3670886075952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5-46F5-9405-FD2AFA3B5D9C}"/>
            </c:ext>
          </c:extLst>
        </c:ser>
        <c:ser>
          <c:idx val="2"/>
          <c:order val="2"/>
          <c:tx>
            <c:strRef>
              <c:f>DE!$F$11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DE!$G$11:$I$11</c:f>
              <c:numCache>
                <c:formatCode>0.00</c:formatCode>
                <c:ptCount val="3"/>
                <c:pt idx="0">
                  <c:v>8278.538205980065</c:v>
                </c:pt>
                <c:pt idx="1">
                  <c:v>2573.6708860759491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5-46F5-9405-FD2AFA3B5D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983775"/>
        <c:axId val="1262979455"/>
      </c:barChart>
      <c:catAx>
        <c:axId val="12629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79455"/>
        <c:crosses val="autoZero"/>
        <c:auto val="1"/>
        <c:lblAlgn val="ctr"/>
        <c:lblOffset val="100"/>
        <c:noMultiLvlLbl val="0"/>
      </c:catAx>
      <c:valAx>
        <c:axId val="12629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DE!$F$15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DE!$G$15:$I$15</c:f>
              <c:numCache>
                <c:formatCode>0.00</c:formatCode>
                <c:ptCount val="3"/>
                <c:pt idx="0">
                  <c:v>99342.458471760794</c:v>
                </c:pt>
                <c:pt idx="1">
                  <c:v>52403.164556962023</c:v>
                </c:pt>
                <c:pt idx="2">
                  <c:v>4262.1965317919066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D-460A-B931-CFF5B276A495}"/>
            </c:ext>
          </c:extLst>
        </c:ser>
        <c:ser>
          <c:idx val="1"/>
          <c:order val="1"/>
          <c:tx>
            <c:strRef>
              <c:f>DE!$F$16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DE!$G$16:$I$16</c:f>
              <c:numCache>
                <c:formatCode>0.00</c:formatCode>
                <c:ptCount val="3"/>
                <c:pt idx="0">
                  <c:v>99342.458471760794</c:v>
                </c:pt>
                <c:pt idx="1">
                  <c:v>22674.30379746835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D-460A-B931-CFF5B276A495}"/>
            </c:ext>
          </c:extLst>
        </c:ser>
        <c:ser>
          <c:idx val="2"/>
          <c:order val="2"/>
          <c:tx>
            <c:strRef>
              <c:f>DE!$F$17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DE!$G$17:$I$17</c:f>
              <c:numCache>
                <c:formatCode>0.00</c:formatCode>
                <c:ptCount val="3"/>
                <c:pt idx="0">
                  <c:v>66228.30564784052</c:v>
                </c:pt>
                <c:pt idx="1">
                  <c:v>23163.037974683539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D-460A-B931-CFF5B276A4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983775"/>
        <c:axId val="1262979455"/>
      </c:barChart>
      <c:catAx>
        <c:axId val="12629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79455"/>
        <c:crosses val="autoZero"/>
        <c:auto val="1"/>
        <c:lblAlgn val="ctr"/>
        <c:lblOffset val="100"/>
        <c:noMultiLvlLbl val="0"/>
      </c:catAx>
      <c:valAx>
        <c:axId val="12629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Storage Capacity In/Out</a:t>
            </a:r>
          </a:p>
        </c:rich>
      </c:tx>
      <c:layout>
        <c:manualLayout>
          <c:xMode val="edge"/>
          <c:yMode val="edge"/>
          <c:x val="0.35535947730406475"/>
          <c:y val="2.5094549147773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NT!$A$8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NT!$B$8:$D$8</c:f>
              <c:numCache>
                <c:formatCode>0.00</c:formatCode>
                <c:ptCount val="3"/>
                <c:pt idx="0">
                  <c:v>7636.3654545454547</c:v>
                </c:pt>
                <c:pt idx="1">
                  <c:v>7636.3654545454528</c:v>
                </c:pt>
                <c:pt idx="2">
                  <c:v>2276.1527272727271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6-4995-B598-62E330BD73CA}"/>
            </c:ext>
          </c:extLst>
        </c:ser>
        <c:ser>
          <c:idx val="1"/>
          <c:order val="1"/>
          <c:tx>
            <c:strRef>
              <c:f>NT!$A$9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NT!$B$9:$D$9</c:f>
              <c:numCache>
                <c:formatCode>0.00</c:formatCode>
                <c:ptCount val="3"/>
                <c:pt idx="0">
                  <c:v>6911.3940506329109</c:v>
                </c:pt>
                <c:pt idx="1">
                  <c:v>5785.2435443037984</c:v>
                </c:pt>
                <c:pt idx="2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6-4995-B598-62E330BD7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8634647687564"/>
          <c:y val="0.90854979851909223"/>
          <c:w val="0.15082001502695769"/>
          <c:h val="6.635565233313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Storage Capacity</a:t>
            </a:r>
          </a:p>
        </c:rich>
      </c:tx>
      <c:layout>
        <c:manualLayout>
          <c:xMode val="edge"/>
          <c:yMode val="edge"/>
          <c:x val="0.40249843158764237"/>
          <c:y val="2.5046963055729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NT!$B$13:$D$13</c:f>
              <c:numCache>
                <c:formatCode>0.00</c:formatCode>
                <c:ptCount val="3"/>
                <c:pt idx="0">
                  <c:v>129818.21272727269</c:v>
                </c:pt>
                <c:pt idx="1">
                  <c:v>122181.8472727272</c:v>
                </c:pt>
                <c:pt idx="2">
                  <c:v>6828.4581818181814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F-4A04-97AD-5F0DCEC5AE81}"/>
            </c:ext>
          </c:extLst>
        </c:ser>
        <c:ser>
          <c:idx val="1"/>
          <c:order val="1"/>
          <c:tx>
            <c:strRef>
              <c:f>NT!$A$14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NT!$B$14:$D$14</c:f>
              <c:numCache>
                <c:formatCode>0.00</c:formatCode>
                <c:ptCount val="3"/>
                <c:pt idx="0">
                  <c:v>69113.940506329105</c:v>
                </c:pt>
                <c:pt idx="1">
                  <c:v>52067.191898734178</c:v>
                </c:pt>
                <c:pt idx="2">
                  <c:v>11570.487088607601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F-4A04-97AD-5F0DCEC5A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98847445149388"/>
          <c:y val="0.90872321297971759"/>
          <c:w val="0.15008555972419313"/>
          <c:h val="6.622982396455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88B53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NT!$G$2:$H$2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NT!$G$3:$H$3</c:f>
              <c:numCache>
                <c:formatCode>0.00</c:formatCode>
                <c:ptCount val="2"/>
                <c:pt idx="0">
                  <c:v>7636.3654545454547</c:v>
                </c:pt>
                <c:pt idx="1">
                  <c:v>6911.3940506329109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E-4C18-83C8-8924BC0A6340}"/>
            </c:ext>
          </c:extLst>
        </c:ser>
        <c:ser>
          <c:idx val="1"/>
          <c:order val="1"/>
          <c:tx>
            <c:strRef>
              <c:f>NT!$F$4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solidFill>
                <a:srgbClr val="6EC6D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NT!$G$2:$H$2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NT!$G$4:$H$4</c:f>
              <c:numCache>
                <c:formatCode>0.00</c:formatCode>
                <c:ptCount val="2"/>
                <c:pt idx="0">
                  <c:v>7636.3654545454528</c:v>
                </c:pt>
                <c:pt idx="1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E-4C18-83C8-8924BC0A6340}"/>
            </c:ext>
          </c:extLst>
        </c:ser>
        <c:ser>
          <c:idx val="2"/>
          <c:order val="2"/>
          <c:tx>
            <c:strRef>
              <c:f>NT!$F$5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solidFill>
                <a:srgbClr val="955EA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NT!$G$2:$H$2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NT!$G$5:$H$5</c:f>
              <c:numCache>
                <c:formatCode>0.00</c:formatCode>
                <c:ptCount val="2"/>
                <c:pt idx="0">
                  <c:v>2276.1527272727271</c:v>
                </c:pt>
                <c:pt idx="1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E-4C18-83C8-8924BC0A6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88B53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NT!$K$2:$L$2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NT!$K$3:$L$3</c:f>
              <c:numCache>
                <c:formatCode>0.00</c:formatCode>
                <c:ptCount val="2"/>
                <c:pt idx="0">
                  <c:v>7636.3654545454547</c:v>
                </c:pt>
                <c:pt idx="1">
                  <c:v>6911.3940506329109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0-4FDF-9927-93228A0B85BD}"/>
            </c:ext>
          </c:extLst>
        </c:ser>
        <c:ser>
          <c:idx val="1"/>
          <c:order val="1"/>
          <c:tx>
            <c:strRef>
              <c:f>NT!$F$4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solidFill>
                <a:srgbClr val="6EC6D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NT!$K$2:$L$2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NT!$K$4:$L$4</c:f>
              <c:numCache>
                <c:formatCode>0.00</c:formatCode>
                <c:ptCount val="2"/>
                <c:pt idx="0">
                  <c:v>7636.3654545454528</c:v>
                </c:pt>
                <c:pt idx="1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0-4FDF-9927-93228A0B85BD}"/>
            </c:ext>
          </c:extLst>
        </c:ser>
        <c:ser>
          <c:idx val="2"/>
          <c:order val="2"/>
          <c:tx>
            <c:strRef>
              <c:f>NT!$F$5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solidFill>
                <a:srgbClr val="955EA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NT!$K$2:$L$2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NT!$K$5:$L$5</c:f>
              <c:numCache>
                <c:formatCode>0.00</c:formatCode>
                <c:ptCount val="2"/>
                <c:pt idx="0">
                  <c:v>2276.1527272727271</c:v>
                </c:pt>
                <c:pt idx="1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0-4FDF-9927-93228A0B8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88B53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NT!$O$2:$P$2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NT!$O$3:$P$3</c:f>
              <c:numCache>
                <c:formatCode>0.00</c:formatCode>
                <c:ptCount val="2"/>
                <c:pt idx="0">
                  <c:v>129818.21272727269</c:v>
                </c:pt>
                <c:pt idx="1">
                  <c:v>69113.940506329105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2-4301-93F7-CCE0B25C6C14}"/>
            </c:ext>
          </c:extLst>
        </c:ser>
        <c:ser>
          <c:idx val="1"/>
          <c:order val="1"/>
          <c:tx>
            <c:strRef>
              <c:f>NT!$F$4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solidFill>
                <a:srgbClr val="6EC6D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NT!$O$2:$P$2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NT!$O$4:$P$4</c:f>
              <c:numCache>
                <c:formatCode>0.00</c:formatCode>
                <c:ptCount val="2"/>
                <c:pt idx="0">
                  <c:v>122181.8472727272</c:v>
                </c:pt>
                <c:pt idx="1">
                  <c:v>52067.191898734178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2-4301-93F7-CCE0B25C6C14}"/>
            </c:ext>
          </c:extLst>
        </c:ser>
        <c:ser>
          <c:idx val="2"/>
          <c:order val="2"/>
          <c:tx>
            <c:strRef>
              <c:f>NT!$F$5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solidFill>
                <a:srgbClr val="955EA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NT!$O$2:$P$2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NT!$O$5:$P$5</c:f>
              <c:numCache>
                <c:formatCode>0.00</c:formatCode>
                <c:ptCount val="2"/>
                <c:pt idx="0">
                  <c:v>6828.4581818181814</c:v>
                </c:pt>
                <c:pt idx="1">
                  <c:v>11570.487088607601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2-4301-93F7-CCE0B25C6C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GA!$B$3:$D$3</c:f>
              <c:numCache>
                <c:formatCode>0.00</c:formatCode>
                <c:ptCount val="3"/>
                <c:pt idx="0">
                  <c:v>9596.6777408637863</c:v>
                </c:pt>
                <c:pt idx="1">
                  <c:v>9596.6777408637863</c:v>
                </c:pt>
                <c:pt idx="2">
                  <c:v>9596.6777408637863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B-49A7-A788-33EA9B6639D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GA!$B$4:$D$4</c:f>
              <c:numCache>
                <c:formatCode>0.00</c:formatCode>
                <c:ptCount val="3"/>
                <c:pt idx="0">
                  <c:v>4977.8481012658222</c:v>
                </c:pt>
                <c:pt idx="1">
                  <c:v>3977.3417721518981</c:v>
                </c:pt>
                <c:pt idx="2">
                  <c:v>2440.3797468354428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B-49A7-A788-33EA9B6639D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GA!$B$5:$D$5</c:f>
              <c:numCache>
                <c:formatCode>0.00</c:formatCode>
                <c:ptCount val="3"/>
                <c:pt idx="0">
                  <c:v>7679.7687861271652</c:v>
                </c:pt>
                <c:pt idx="1">
                  <c:v>7679.7687861271652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B-49A7-A788-33EA9B663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GA!$A$9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GA!$B$9:$D$9</c:f>
              <c:numCache>
                <c:formatCode>0.00</c:formatCode>
                <c:ptCount val="3"/>
                <c:pt idx="0">
                  <c:v>9596.6777408637863</c:v>
                </c:pt>
                <c:pt idx="1">
                  <c:v>9596.6777408637863</c:v>
                </c:pt>
                <c:pt idx="2">
                  <c:v>9596.6777408637863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D-474D-B400-51E562B1D659}"/>
            </c:ext>
          </c:extLst>
        </c:ser>
        <c:ser>
          <c:idx val="1"/>
          <c:order val="1"/>
          <c:tx>
            <c:strRef>
              <c:f>GA!$A$10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GA!$B$10:$D$10</c:f>
              <c:numCache>
                <c:formatCode>0.00</c:formatCode>
                <c:ptCount val="3"/>
                <c:pt idx="0">
                  <c:v>4977.8481012658222</c:v>
                </c:pt>
                <c:pt idx="1">
                  <c:v>3977.3417721518981</c:v>
                </c:pt>
                <c:pt idx="2">
                  <c:v>2440.3797468354428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D-474D-B400-51E562B1D659}"/>
            </c:ext>
          </c:extLst>
        </c:ser>
        <c:ser>
          <c:idx val="2"/>
          <c:order val="2"/>
          <c:tx>
            <c:strRef>
              <c:f>GA!$A$11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GA!$B$11:$D$11</c:f>
              <c:numCache>
                <c:formatCode>0.00</c:formatCode>
                <c:ptCount val="3"/>
                <c:pt idx="0">
                  <c:v>7679.7687861271652</c:v>
                </c:pt>
                <c:pt idx="1">
                  <c:v>7679.7687861271652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D-474D-B400-51E562B1D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GA!$A$15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GA!$B$15:$D$15</c:f>
              <c:numCache>
                <c:formatCode>0.00</c:formatCode>
                <c:ptCount val="3"/>
                <c:pt idx="0">
                  <c:v>86370.099667774077</c:v>
                </c:pt>
                <c:pt idx="1">
                  <c:v>67176.744186046504</c:v>
                </c:pt>
                <c:pt idx="2">
                  <c:v>67176.744186046504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C-4A56-943B-C669FD965144}"/>
            </c:ext>
          </c:extLst>
        </c:ser>
        <c:ser>
          <c:idx val="1"/>
          <c:order val="1"/>
          <c:tx>
            <c:strRef>
              <c:f>GA!$A$16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GA!$B$16:$D$16</c:f>
              <c:numCache>
                <c:formatCode>0.00</c:formatCode>
                <c:ptCount val="3"/>
                <c:pt idx="0">
                  <c:v>119468.3544303797</c:v>
                </c:pt>
                <c:pt idx="1">
                  <c:v>55682.784810126577</c:v>
                </c:pt>
                <c:pt idx="2">
                  <c:v>14642.27848101266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C-4A56-943B-C669FD965144}"/>
            </c:ext>
          </c:extLst>
        </c:ser>
        <c:ser>
          <c:idx val="2"/>
          <c:order val="2"/>
          <c:tx>
            <c:strRef>
              <c:f>GA!$A$17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GA!$B$17:$D$17</c:f>
              <c:numCache>
                <c:formatCode>0.00</c:formatCode>
                <c:ptCount val="3"/>
                <c:pt idx="0">
                  <c:v>7679.7687861271652</c:v>
                </c:pt>
                <c:pt idx="1">
                  <c:v>7679.7687861271652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C-4A56-943B-C669FD965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14</xdr:row>
      <xdr:rowOff>186721</xdr:rowOff>
    </xdr:from>
    <xdr:to>
      <xdr:col>4</xdr:col>
      <xdr:colOff>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69F431-2B5B-91CD-9B57-BBE1BEC5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</xdr:colOff>
      <xdr:row>31</xdr:row>
      <xdr:rowOff>182934</xdr:rowOff>
    </xdr:from>
    <xdr:to>
      <xdr:col>4</xdr:col>
      <xdr:colOff>47625</xdr:colOff>
      <xdr:row>47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4A406A-FB70-48FD-9D29-3A6D259AD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49</xdr:row>
      <xdr:rowOff>5715</xdr:rowOff>
    </xdr:from>
    <xdr:to>
      <xdr:col>4</xdr:col>
      <xdr:colOff>47625</xdr:colOff>
      <xdr:row>65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AEA098-DE17-4F25-8DDE-E575C6670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14</xdr:row>
      <xdr:rowOff>180975</xdr:rowOff>
    </xdr:from>
    <xdr:to>
      <xdr:col>11</xdr:col>
      <xdr:colOff>523875</xdr:colOff>
      <xdr:row>30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238C48-5829-4433-91FA-58073407E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32</xdr:row>
      <xdr:rowOff>9525</xdr:rowOff>
    </xdr:from>
    <xdr:to>
      <xdr:col>11</xdr:col>
      <xdr:colOff>542925</xdr:colOff>
      <xdr:row>48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FEE970-EDBD-4D02-B554-FA162109C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</xdr:colOff>
      <xdr:row>49</xdr:row>
      <xdr:rowOff>38100</xdr:rowOff>
    </xdr:from>
    <xdr:to>
      <xdr:col>11</xdr:col>
      <xdr:colOff>561975</xdr:colOff>
      <xdr:row>65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D4EE62-EA58-4E4D-B947-C402D8791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18152</xdr:colOff>
      <xdr:row>18</xdr:row>
      <xdr:rowOff>181535</xdr:rowOff>
    </xdr:from>
    <xdr:to>
      <xdr:col>4</xdr:col>
      <xdr:colOff>496359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989C4B-969D-4429-A6F0-BD6F1261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583666</xdr:colOff>
      <xdr:row>36</xdr:row>
      <xdr:rowOff>46142</xdr:rowOff>
    </xdr:from>
    <xdr:to>
      <xdr:col>4</xdr:col>
      <xdr:colOff>462893</xdr:colOff>
      <xdr:row>52</xdr:row>
      <xdr:rowOff>182887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116BE1-0709-4ED6-84FF-00B2DDE99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53</xdr:row>
      <xdr:rowOff>166968</xdr:rowOff>
    </xdr:from>
    <xdr:to>
      <xdr:col>4</xdr:col>
      <xdr:colOff>507546</xdr:colOff>
      <xdr:row>70</xdr:row>
      <xdr:rowOff>103534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6BB3673-3286-46F0-AF2E-75A9E0F0E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490816</xdr:colOff>
      <xdr:row>19</xdr:row>
      <xdr:rowOff>21771</xdr:rowOff>
    </xdr:from>
    <xdr:to>
      <xdr:col>17</xdr:col>
      <xdr:colOff>244610</xdr:colOff>
      <xdr:row>35</xdr:row>
      <xdr:rowOff>144145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5777C5-03A8-4B75-BDAA-C6773660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530517</xdr:colOff>
      <xdr:row>36</xdr:row>
      <xdr:rowOff>54268</xdr:rowOff>
    </xdr:from>
    <xdr:to>
      <xdr:col>17</xdr:col>
      <xdr:colOff>257175</xdr:colOff>
      <xdr:row>52</xdr:row>
      <xdr:rowOff>182507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D768C93-815B-4A53-A14B-633B2FB0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612160</xdr:colOff>
      <xdr:row>53</xdr:row>
      <xdr:rowOff>76520</xdr:rowOff>
    </xdr:from>
    <xdr:to>
      <xdr:col>17</xdr:col>
      <xdr:colOff>338819</xdr:colOff>
      <xdr:row>70</xdr:row>
      <xdr:rowOff>66453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6E3E00-AC85-4E5C-B4A4-FFF3A3B0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588531</xdr:colOff>
      <xdr:row>19</xdr:row>
      <xdr:rowOff>16839</xdr:rowOff>
    </xdr:from>
    <xdr:to>
      <xdr:col>4</xdr:col>
      <xdr:colOff>470648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C70F3-0B7A-48E4-A0D5-9E3D4BF8E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14455</xdr:colOff>
      <xdr:row>37</xdr:row>
      <xdr:rowOff>35913</xdr:rowOff>
    </xdr:from>
    <xdr:to>
      <xdr:col>4</xdr:col>
      <xdr:colOff>459443</xdr:colOff>
      <xdr:row>54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377C79-7420-4F90-BC1A-ADB00C183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570602</xdr:colOff>
      <xdr:row>55</xdr:row>
      <xdr:rowOff>50426</xdr:rowOff>
    </xdr:from>
    <xdr:to>
      <xdr:col>4</xdr:col>
      <xdr:colOff>425825</xdr:colOff>
      <xdr:row>72</xdr:row>
      <xdr:rowOff>11206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29E48E-8633-40F2-80D5-EAC8E4551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469748</xdr:colOff>
      <xdr:row>18</xdr:row>
      <xdr:rowOff>133684</xdr:rowOff>
    </xdr:from>
    <xdr:to>
      <xdr:col>17</xdr:col>
      <xdr:colOff>100852</xdr:colOff>
      <xdr:row>35</xdr:row>
      <xdr:rowOff>89647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D6DF6-042A-4A7A-36CB-417312400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470646</xdr:colOff>
      <xdr:row>36</xdr:row>
      <xdr:rowOff>179294</xdr:rowOff>
    </xdr:from>
    <xdr:to>
      <xdr:col>17</xdr:col>
      <xdr:colOff>100852</xdr:colOff>
      <xdr:row>53</xdr:row>
      <xdr:rowOff>123265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81B718-0F39-48AD-8157-8009D1A9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481851</xdr:colOff>
      <xdr:row>55</xdr:row>
      <xdr:rowOff>0</xdr:rowOff>
    </xdr:from>
    <xdr:to>
      <xdr:col>17</xdr:col>
      <xdr:colOff>168087</xdr:colOff>
      <xdr:row>71</xdr:row>
      <xdr:rowOff>89647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BABF80-D055-4431-804C-E9CC84208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A7" workbookViewId="0">
      <selection activeCell="J13" sqref="J13"/>
    </sheetView>
  </sheetViews>
  <sheetFormatPr defaultRowHeight="15" x14ac:dyDescent="0.25"/>
  <cols>
    <col min="2" max="2" width="9.140625" customWidth="1"/>
    <col min="3" max="8" width="17.85546875" customWidth="1"/>
    <col min="9" max="11" width="18.28515625" customWidth="1"/>
    <col min="12" max="12" width="16.42578125" customWidth="1"/>
    <col min="13" max="13" width="11" bestFit="1" customWidth="1"/>
  </cols>
  <sheetData>
    <row r="1" spans="1:12" ht="45.75" thickBot="1" x14ac:dyDescent="0.3">
      <c r="A1" s="28" t="s">
        <v>0</v>
      </c>
      <c r="B1" s="29" t="s">
        <v>1</v>
      </c>
      <c r="C1" s="23" t="s">
        <v>2</v>
      </c>
      <c r="D1" s="24" t="s">
        <v>3</v>
      </c>
      <c r="E1" s="24" t="s">
        <v>4</v>
      </c>
      <c r="F1" s="25" t="s">
        <v>14</v>
      </c>
      <c r="G1" s="26" t="s">
        <v>5</v>
      </c>
      <c r="H1" s="26" t="s">
        <v>6</v>
      </c>
      <c r="I1" s="40" t="s">
        <v>7</v>
      </c>
      <c r="J1" s="26" t="s">
        <v>15</v>
      </c>
      <c r="K1" s="27" t="s">
        <v>16</v>
      </c>
      <c r="L1" s="27" t="s">
        <v>17</v>
      </c>
    </row>
    <row r="2" spans="1:12" x14ac:dyDescent="0.25">
      <c r="A2" s="41" t="s">
        <v>8</v>
      </c>
      <c r="B2" s="4">
        <v>2030</v>
      </c>
      <c r="C2" s="7">
        <v>39.076940590659362</v>
      </c>
      <c r="D2" s="30">
        <v>4200.0010000000002</v>
      </c>
      <c r="E2" s="30">
        <v>56773.525999999998</v>
      </c>
      <c r="F2" s="18">
        <v>3097047.4865668379</v>
      </c>
      <c r="G2" s="12">
        <v>17</v>
      </c>
      <c r="H2" s="12" t="s">
        <v>9</v>
      </c>
      <c r="I2" s="12">
        <v>39.076940590659362</v>
      </c>
      <c r="J2" s="35">
        <v>7636.3654545454547</v>
      </c>
      <c r="K2" s="35">
        <v>129818.21272727269</v>
      </c>
      <c r="L2" s="35">
        <v>7636.3654545454547</v>
      </c>
    </row>
    <row r="3" spans="1:12" x14ac:dyDescent="0.25">
      <c r="A3" s="42" t="s">
        <v>8</v>
      </c>
      <c r="B3" s="5">
        <v>2030</v>
      </c>
      <c r="C3" s="8">
        <v>52.592975244674328</v>
      </c>
      <c r="D3" s="31">
        <v>4200.0009999999993</v>
      </c>
      <c r="E3" s="31">
        <v>48457.235999999997</v>
      </c>
      <c r="F3" s="19">
        <v>2643386.3022665898</v>
      </c>
      <c r="G3" s="13">
        <v>16</v>
      </c>
      <c r="H3" s="13" t="s">
        <v>10</v>
      </c>
      <c r="I3" s="43">
        <v>52.592975244674328</v>
      </c>
      <c r="J3" s="36">
        <v>7636.3654545454528</v>
      </c>
      <c r="K3" s="36">
        <v>122181.8472727272</v>
      </c>
      <c r="L3" s="36">
        <v>7636.3654545454528</v>
      </c>
    </row>
    <row r="4" spans="1:12" x14ac:dyDescent="0.25">
      <c r="A4" s="42" t="s">
        <v>8</v>
      </c>
      <c r="B4" s="5">
        <v>2030</v>
      </c>
      <c r="C4" s="8">
        <v>88</v>
      </c>
      <c r="D4" s="31">
        <v>1251.884</v>
      </c>
      <c r="E4" s="31">
        <v>3494.8520000000021</v>
      </c>
      <c r="F4" s="19">
        <v>190647.35564465541</v>
      </c>
      <c r="G4" s="13">
        <v>3</v>
      </c>
      <c r="H4" s="13" t="s">
        <v>11</v>
      </c>
      <c r="I4" s="13">
        <v>88</v>
      </c>
      <c r="J4" s="36">
        <v>2276.1527272727271</v>
      </c>
      <c r="K4" s="36">
        <v>6828.4581818181814</v>
      </c>
      <c r="L4" s="36">
        <v>2276.1527272727271</v>
      </c>
    </row>
    <row r="5" spans="1:12" x14ac:dyDescent="0.25">
      <c r="A5" s="2" t="s">
        <v>8</v>
      </c>
      <c r="B5" s="5">
        <v>2040</v>
      </c>
      <c r="C5" s="9">
        <v>17.576266483516569</v>
      </c>
      <c r="D5" s="32">
        <v>4200.0010000000002</v>
      </c>
      <c r="E5" s="32">
        <v>37653.112999999998</v>
      </c>
      <c r="F5" s="20">
        <v>1859010.4668694721</v>
      </c>
      <c r="G5" s="14">
        <v>10</v>
      </c>
      <c r="H5" s="14" t="s">
        <v>9</v>
      </c>
      <c r="I5" s="14">
        <v>17.576266483516569</v>
      </c>
      <c r="J5" s="37">
        <v>6911.3940506329109</v>
      </c>
      <c r="K5" s="37">
        <v>69113.940506329105</v>
      </c>
      <c r="L5" s="37">
        <v>6911.3940506329109</v>
      </c>
    </row>
    <row r="6" spans="1:12" x14ac:dyDescent="0.25">
      <c r="A6" s="2" t="s">
        <v>8</v>
      </c>
      <c r="B6" s="5">
        <v>2040</v>
      </c>
      <c r="C6" s="9">
        <v>78.977542763157899</v>
      </c>
      <c r="D6" s="32">
        <v>3515.6480000000001</v>
      </c>
      <c r="E6" s="32">
        <v>15359.683000000001</v>
      </c>
      <c r="F6" s="20">
        <v>758338.6655121207</v>
      </c>
      <c r="G6" s="14">
        <v>9</v>
      </c>
      <c r="H6" s="14" t="s">
        <v>10</v>
      </c>
      <c r="I6" s="14">
        <v>78.977542763157899</v>
      </c>
      <c r="J6" s="37">
        <v>5785.2435443037984</v>
      </c>
      <c r="K6" s="37">
        <v>52067.191898734178</v>
      </c>
      <c r="L6" s="37">
        <v>5785.2435443037984</v>
      </c>
    </row>
    <row r="7" spans="1:12" ht="15.75" thickBot="1" x14ac:dyDescent="0.3">
      <c r="A7" s="3" t="s">
        <v>8</v>
      </c>
      <c r="B7" s="6">
        <v>2040</v>
      </c>
      <c r="C7" s="10">
        <v>98</v>
      </c>
      <c r="D7" s="33">
        <v>3515.6480000000001</v>
      </c>
      <c r="E7" s="33">
        <v>6611.4539999999997</v>
      </c>
      <c r="F7" s="21">
        <v>326420.87753079098</v>
      </c>
      <c r="G7" s="15">
        <v>2</v>
      </c>
      <c r="H7" s="15" t="s">
        <v>11</v>
      </c>
      <c r="I7" s="15">
        <v>98</v>
      </c>
      <c r="J7" s="44">
        <v>5785.2435443037984</v>
      </c>
      <c r="K7" s="38">
        <v>11570.487088607601</v>
      </c>
      <c r="L7" s="38">
        <v>5785.2435443037984</v>
      </c>
    </row>
    <row r="8" spans="1:12" x14ac:dyDescent="0.25">
      <c r="A8" s="1" t="s">
        <v>12</v>
      </c>
      <c r="B8" s="4">
        <v>2035</v>
      </c>
      <c r="C8" s="7">
        <v>103.8889652014652</v>
      </c>
      <c r="D8" s="30">
        <v>5555</v>
      </c>
      <c r="E8" s="30">
        <v>32211</v>
      </c>
      <c r="F8" s="18">
        <v>1669574.2663967391</v>
      </c>
      <c r="G8" s="12">
        <v>9</v>
      </c>
      <c r="H8" s="12" t="s">
        <v>9</v>
      </c>
      <c r="I8" s="12">
        <v>103.8889652014652</v>
      </c>
      <c r="J8" s="35">
        <v>9596.6777408637863</v>
      </c>
      <c r="K8" s="35">
        <v>86370.099667774077</v>
      </c>
      <c r="L8" s="35">
        <v>9596.6777408637863</v>
      </c>
    </row>
    <row r="9" spans="1:12" x14ac:dyDescent="0.25">
      <c r="A9" s="2" t="s">
        <v>12</v>
      </c>
      <c r="B9" s="5">
        <v>2035</v>
      </c>
      <c r="C9" s="8">
        <v>146.1762376237624</v>
      </c>
      <c r="D9" s="31">
        <v>5555</v>
      </c>
      <c r="E9" s="31">
        <v>30572</v>
      </c>
      <c r="F9" s="19">
        <v>1584620.920563817</v>
      </c>
      <c r="G9" s="13">
        <v>7</v>
      </c>
      <c r="H9" s="13" t="s">
        <v>10</v>
      </c>
      <c r="I9" s="13">
        <v>146.1762376237624</v>
      </c>
      <c r="J9" s="36">
        <v>9596.6777408637863</v>
      </c>
      <c r="K9" s="36">
        <v>67176.744186046504</v>
      </c>
      <c r="L9" s="36">
        <v>9596.6777408637863</v>
      </c>
    </row>
    <row r="10" spans="1:12" x14ac:dyDescent="0.25">
      <c r="A10" s="2" t="s">
        <v>12</v>
      </c>
      <c r="B10" s="5">
        <v>2035</v>
      </c>
      <c r="C10" s="8">
        <v>145</v>
      </c>
      <c r="D10" s="31">
        <v>5555</v>
      </c>
      <c r="E10" s="31">
        <v>30572</v>
      </c>
      <c r="F10" s="19">
        <v>1584620.920563817</v>
      </c>
      <c r="G10" s="13">
        <v>7</v>
      </c>
      <c r="H10" s="13" t="s">
        <v>11</v>
      </c>
      <c r="I10" s="13">
        <v>145</v>
      </c>
      <c r="J10" s="36">
        <v>9596.6777408637863</v>
      </c>
      <c r="K10" s="36">
        <v>67176.744186046504</v>
      </c>
      <c r="L10" s="36">
        <v>9596.6777408637863</v>
      </c>
    </row>
    <row r="11" spans="1:12" x14ac:dyDescent="0.25">
      <c r="A11" s="2" t="s">
        <v>12</v>
      </c>
      <c r="B11" s="5">
        <v>2040</v>
      </c>
      <c r="C11" s="9">
        <v>46.258585164835168</v>
      </c>
      <c r="D11" s="32">
        <v>3025</v>
      </c>
      <c r="E11" s="32">
        <v>71421</v>
      </c>
      <c r="F11" s="20">
        <v>3526199.4553885772</v>
      </c>
      <c r="G11" s="14">
        <v>24</v>
      </c>
      <c r="H11" s="14" t="s">
        <v>9</v>
      </c>
      <c r="I11" s="14">
        <v>46.258585164835168</v>
      </c>
      <c r="J11" s="37">
        <v>4977.8481012658222</v>
      </c>
      <c r="K11" s="37">
        <v>119468.3544303797</v>
      </c>
      <c r="L11" s="37">
        <v>4977.8481012658222</v>
      </c>
    </row>
    <row r="12" spans="1:12" x14ac:dyDescent="0.25">
      <c r="A12" s="2" t="s">
        <v>12</v>
      </c>
      <c r="B12" s="5">
        <v>2040</v>
      </c>
      <c r="C12" s="9">
        <v>65.305272485600355</v>
      </c>
      <c r="D12" s="32">
        <v>2417</v>
      </c>
      <c r="E12" s="32">
        <v>20741</v>
      </c>
      <c r="F12" s="20">
        <v>1024025.187328859</v>
      </c>
      <c r="G12" s="14">
        <v>14</v>
      </c>
      <c r="H12" s="14" t="s">
        <v>10</v>
      </c>
      <c r="I12" s="14">
        <v>65.305272485600355</v>
      </c>
      <c r="J12" s="37">
        <v>3977.3417721518981</v>
      </c>
      <c r="K12" s="37">
        <v>55682.784810126577</v>
      </c>
      <c r="L12" s="37">
        <v>3977.3417721518981</v>
      </c>
    </row>
    <row r="13" spans="1:12" x14ac:dyDescent="0.25">
      <c r="A13" s="2" t="s">
        <v>12</v>
      </c>
      <c r="B13" s="5">
        <v>2040</v>
      </c>
      <c r="C13" s="9">
        <v>74</v>
      </c>
      <c r="D13" s="32">
        <v>1483</v>
      </c>
      <c r="E13" s="32">
        <v>6066</v>
      </c>
      <c r="F13" s="20">
        <v>299490.70856452727</v>
      </c>
      <c r="G13" s="14">
        <v>6</v>
      </c>
      <c r="H13" s="14" t="s">
        <v>11</v>
      </c>
      <c r="I13" s="14">
        <v>74</v>
      </c>
      <c r="J13" s="37">
        <v>2440.3797468354428</v>
      </c>
      <c r="K13" s="37">
        <v>14642.27848101266</v>
      </c>
      <c r="L13" s="37">
        <v>2440.3797468354428</v>
      </c>
    </row>
    <row r="14" spans="1:12" x14ac:dyDescent="0.25">
      <c r="A14" s="2" t="s">
        <v>12</v>
      </c>
      <c r="B14" s="5">
        <v>2050</v>
      </c>
      <c r="C14" s="8">
        <v>46.875572344322343</v>
      </c>
      <c r="D14" s="31">
        <v>5110</v>
      </c>
      <c r="E14" s="31">
        <v>46928</v>
      </c>
      <c r="F14" s="19">
        <v>2116040.505784682</v>
      </c>
      <c r="G14" s="13">
        <v>16</v>
      </c>
      <c r="H14" s="13" t="s">
        <v>9</v>
      </c>
      <c r="I14" s="13">
        <v>46.875572344322343</v>
      </c>
      <c r="J14" s="36">
        <v>7679.7687861271652</v>
      </c>
      <c r="K14" s="36">
        <v>122876.3005780346</v>
      </c>
      <c r="L14" s="36">
        <v>7679.7687861271652</v>
      </c>
    </row>
    <row r="15" spans="1:12" x14ac:dyDescent="0.25">
      <c r="A15" s="2" t="s">
        <v>12</v>
      </c>
      <c r="B15" s="5">
        <v>2050</v>
      </c>
      <c r="C15" s="8">
        <v>62.086594761171042</v>
      </c>
      <c r="D15" s="31">
        <v>5110</v>
      </c>
      <c r="E15" s="31">
        <v>46928</v>
      </c>
      <c r="F15" s="19">
        <v>2116040.505784682</v>
      </c>
      <c r="G15" s="13">
        <v>16</v>
      </c>
      <c r="H15" s="13" t="s">
        <v>10</v>
      </c>
      <c r="I15" s="13">
        <v>62.086594761171042</v>
      </c>
      <c r="J15" s="36">
        <v>7679.7687861271652</v>
      </c>
      <c r="K15" s="36">
        <v>122876.3005780346</v>
      </c>
      <c r="L15" s="36">
        <v>7679.7687861271652</v>
      </c>
    </row>
    <row r="16" spans="1:12" ht="15.75" thickBot="1" x14ac:dyDescent="0.3">
      <c r="A16" s="3" t="s">
        <v>12</v>
      </c>
      <c r="B16" s="6">
        <v>2050</v>
      </c>
      <c r="C16" s="11">
        <v>143</v>
      </c>
      <c r="D16" s="34">
        <v>2577</v>
      </c>
      <c r="E16" s="34">
        <v>16713</v>
      </c>
      <c r="F16" s="22">
        <v>753609.46499274182</v>
      </c>
      <c r="G16" s="16">
        <v>8</v>
      </c>
      <c r="H16" s="16" t="s">
        <v>11</v>
      </c>
      <c r="I16" s="16">
        <v>143</v>
      </c>
      <c r="J16" s="39">
        <v>3872.9479768786118</v>
      </c>
      <c r="K16" s="39">
        <v>30983.583815028891</v>
      </c>
      <c r="L16" s="39">
        <v>3872.9479768786118</v>
      </c>
    </row>
    <row r="17" spans="1:12" x14ac:dyDescent="0.25">
      <c r="A17" s="1" t="s">
        <v>13</v>
      </c>
      <c r="B17" s="4">
        <v>2035</v>
      </c>
      <c r="C17" s="7">
        <v>76.339629120879124</v>
      </c>
      <c r="D17" s="30">
        <v>4792</v>
      </c>
      <c r="E17" s="30">
        <v>38580</v>
      </c>
      <c r="F17" s="18">
        <v>1999694.986109907</v>
      </c>
      <c r="G17" s="12">
        <v>12</v>
      </c>
      <c r="H17" s="12" t="s">
        <v>9</v>
      </c>
      <c r="I17" s="12">
        <v>76.339629120879124</v>
      </c>
      <c r="J17" s="35">
        <v>8278.538205980065</v>
      </c>
      <c r="K17" s="35">
        <v>99342.458471760794</v>
      </c>
      <c r="L17" s="35">
        <v>8278.538205980065</v>
      </c>
    </row>
    <row r="18" spans="1:12" x14ac:dyDescent="0.25">
      <c r="A18" s="2" t="s">
        <v>13</v>
      </c>
      <c r="B18" s="5">
        <v>2035</v>
      </c>
      <c r="C18" s="8">
        <v>99.853515165765344</v>
      </c>
      <c r="D18" s="31">
        <v>4792</v>
      </c>
      <c r="E18" s="31">
        <v>27179</v>
      </c>
      <c r="F18" s="19">
        <v>1408753.499934711</v>
      </c>
      <c r="G18" s="13">
        <v>12</v>
      </c>
      <c r="H18" s="13" t="s">
        <v>10</v>
      </c>
      <c r="I18" s="13">
        <v>99.853515165765344</v>
      </c>
      <c r="J18" s="36">
        <v>8278.538205980065</v>
      </c>
      <c r="K18" s="36">
        <v>99342.458471760794</v>
      </c>
      <c r="L18" s="36">
        <v>8278.538205980065</v>
      </c>
    </row>
    <row r="19" spans="1:12" x14ac:dyDescent="0.25">
      <c r="A19" s="2" t="s">
        <v>13</v>
      </c>
      <c r="B19" s="5">
        <v>2035</v>
      </c>
      <c r="C19" s="8">
        <v>180</v>
      </c>
      <c r="D19" s="31">
        <v>4792</v>
      </c>
      <c r="E19" s="31">
        <v>25191</v>
      </c>
      <c r="F19" s="19">
        <v>1305710.6375089339</v>
      </c>
      <c r="G19" s="13">
        <v>8</v>
      </c>
      <c r="H19" s="13" t="s">
        <v>11</v>
      </c>
      <c r="I19" s="13">
        <v>180</v>
      </c>
      <c r="J19" s="36">
        <v>8278.538205980065</v>
      </c>
      <c r="K19" s="36">
        <v>66228.30564784052</v>
      </c>
      <c r="L19" s="36">
        <v>8278.538205980065</v>
      </c>
    </row>
    <row r="20" spans="1:12" x14ac:dyDescent="0.25">
      <c r="A20" s="2" t="s">
        <v>13</v>
      </c>
      <c r="B20" s="5">
        <v>2040</v>
      </c>
      <c r="C20" s="9">
        <v>49.027472527472533</v>
      </c>
      <c r="D20" s="32">
        <v>2123</v>
      </c>
      <c r="E20" s="32">
        <v>15562</v>
      </c>
      <c r="F20" s="20">
        <v>768327.46565795818</v>
      </c>
      <c r="G20" s="14">
        <v>15</v>
      </c>
      <c r="H20" s="14" t="s">
        <v>9</v>
      </c>
      <c r="I20" s="14">
        <v>49.027472527472533</v>
      </c>
      <c r="J20" s="37">
        <v>3493.5443037974678</v>
      </c>
      <c r="K20" s="37">
        <v>52403.164556962023</v>
      </c>
      <c r="L20" s="37">
        <v>3493.5443037974678</v>
      </c>
    </row>
    <row r="21" spans="1:12" x14ac:dyDescent="0.25">
      <c r="A21" s="2" t="s">
        <v>13</v>
      </c>
      <c r="B21" s="5">
        <v>2040</v>
      </c>
      <c r="C21" s="9">
        <v>63.579212916246213</v>
      </c>
      <c r="D21" s="32">
        <v>1531</v>
      </c>
      <c r="E21" s="32">
        <v>8071</v>
      </c>
      <c r="F21" s="20">
        <v>398481.62031393009</v>
      </c>
      <c r="G21" s="14">
        <v>9</v>
      </c>
      <c r="H21" s="14" t="s">
        <v>10</v>
      </c>
      <c r="I21" s="14">
        <v>63.579212916246213</v>
      </c>
      <c r="J21" s="37">
        <v>2519.3670886075952</v>
      </c>
      <c r="K21" s="37">
        <v>22674.30379746835</v>
      </c>
      <c r="L21" s="37">
        <v>2519.3670886075952</v>
      </c>
    </row>
    <row r="22" spans="1:12" x14ac:dyDescent="0.25">
      <c r="A22" s="2" t="s">
        <v>13</v>
      </c>
      <c r="B22" s="5">
        <v>2040</v>
      </c>
      <c r="C22" s="9">
        <v>61</v>
      </c>
      <c r="D22" s="17">
        <v>1564</v>
      </c>
      <c r="E22" s="17">
        <v>8071</v>
      </c>
      <c r="F22" s="20">
        <v>398481.62031393009</v>
      </c>
      <c r="G22" s="14">
        <v>9</v>
      </c>
      <c r="H22" s="14" t="s">
        <v>11</v>
      </c>
      <c r="I22" s="14">
        <v>61</v>
      </c>
      <c r="J22" s="14">
        <v>2573.6708860759491</v>
      </c>
      <c r="K22" s="14">
        <v>23163.037974683539</v>
      </c>
      <c r="L22" s="14">
        <v>2573.6708860759491</v>
      </c>
    </row>
    <row r="23" spans="1:12" x14ac:dyDescent="0.25">
      <c r="A23" s="2" t="s">
        <v>13</v>
      </c>
      <c r="B23" s="5">
        <v>2050</v>
      </c>
      <c r="C23" s="8">
        <v>48.606456043956037</v>
      </c>
      <c r="D23" s="31">
        <v>2836</v>
      </c>
      <c r="E23" s="31">
        <v>23278</v>
      </c>
      <c r="F23" s="19">
        <v>1049633.287028125</v>
      </c>
      <c r="G23" s="13">
        <v>12</v>
      </c>
      <c r="H23" s="13" t="s">
        <v>9</v>
      </c>
      <c r="I23" s="13">
        <v>48.606456043956037</v>
      </c>
      <c r="J23" s="36">
        <v>4262.1965317919066</v>
      </c>
      <c r="K23" s="36">
        <v>51146.358381502883</v>
      </c>
      <c r="L23" s="36">
        <v>4262.1965317919066</v>
      </c>
    </row>
    <row r="24" spans="1:12" x14ac:dyDescent="0.25">
      <c r="A24" s="2" t="s">
        <v>13</v>
      </c>
      <c r="B24" s="5">
        <v>2050</v>
      </c>
      <c r="C24" s="8">
        <v>57.548865619546248</v>
      </c>
      <c r="D24" s="31">
        <v>1838</v>
      </c>
      <c r="E24" s="31">
        <v>8730</v>
      </c>
      <c r="F24" s="19">
        <v>393646.3010462895</v>
      </c>
      <c r="G24" s="13">
        <v>12</v>
      </c>
      <c r="H24" s="13" t="s">
        <v>10</v>
      </c>
      <c r="I24" s="13">
        <v>57.548865619546248</v>
      </c>
      <c r="J24" s="36">
        <v>2762.3121387283231</v>
      </c>
      <c r="K24" s="36">
        <v>33147.745664739872</v>
      </c>
      <c r="L24" s="36">
        <v>2762.3121387283231</v>
      </c>
    </row>
    <row r="25" spans="1:12" ht="15.75" thickBot="1" x14ac:dyDescent="0.3">
      <c r="A25" s="3" t="s">
        <v>13</v>
      </c>
      <c r="B25" s="6">
        <v>2050</v>
      </c>
      <c r="C25" s="11">
        <v>57</v>
      </c>
      <c r="D25" s="34">
        <v>1838</v>
      </c>
      <c r="E25" s="34">
        <v>8730</v>
      </c>
      <c r="F25" s="22">
        <v>393646.3010462895</v>
      </c>
      <c r="G25" s="16">
        <v>12</v>
      </c>
      <c r="H25" s="16" t="s">
        <v>11</v>
      </c>
      <c r="I25" s="16">
        <v>57</v>
      </c>
      <c r="J25" s="39">
        <v>2762.3121387283231</v>
      </c>
      <c r="K25" s="39">
        <v>33147.745664739872</v>
      </c>
      <c r="L25" s="39">
        <v>2762.3121387283231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9A70-0A3D-4551-A4A7-42A90EDA3233}">
  <dimension ref="A1:P67"/>
  <sheetViews>
    <sheetView zoomScale="190" zoomScaleNormal="190" workbookViewId="0">
      <selection activeCell="B8" sqref="B8"/>
    </sheetView>
  </sheetViews>
  <sheetFormatPr defaultRowHeight="15" x14ac:dyDescent="0.25"/>
  <cols>
    <col min="2" max="4" width="27.140625" style="57" customWidth="1"/>
    <col min="6" max="6" width="13.5703125" customWidth="1"/>
    <col min="7" max="8" width="12.5703125" customWidth="1"/>
    <col min="10" max="10" width="13.5703125" customWidth="1"/>
    <col min="11" max="12" width="12.5703125" customWidth="1"/>
    <col min="14" max="14" width="13.5703125" customWidth="1"/>
    <col min="15" max="16" width="12.5703125" customWidth="1"/>
  </cols>
  <sheetData>
    <row r="1" spans="1:16" ht="22.5" customHeight="1" thickBot="1" x14ac:dyDescent="0.3">
      <c r="B1" s="126" t="s">
        <v>18</v>
      </c>
      <c r="C1" s="128"/>
      <c r="D1" s="127"/>
      <c r="E1" s="54"/>
      <c r="G1" s="126" t="s">
        <v>18</v>
      </c>
      <c r="H1" s="127"/>
      <c r="I1" s="112"/>
      <c r="K1" s="126" t="s">
        <v>19</v>
      </c>
      <c r="L1" s="127"/>
      <c r="M1" s="54"/>
      <c r="O1" s="126" t="s">
        <v>20</v>
      </c>
      <c r="P1" s="127"/>
    </row>
    <row r="2" spans="1:16" ht="15.75" thickBot="1" x14ac:dyDescent="0.3">
      <c r="A2" s="45" t="s">
        <v>1</v>
      </c>
      <c r="B2" s="53" t="s">
        <v>9</v>
      </c>
      <c r="C2" s="58" t="s">
        <v>10</v>
      </c>
      <c r="D2" s="59" t="s">
        <v>21</v>
      </c>
      <c r="E2" s="55"/>
      <c r="G2" s="92">
        <v>2030</v>
      </c>
      <c r="H2" s="94">
        <v>2040</v>
      </c>
      <c r="I2" s="113"/>
      <c r="K2" s="92">
        <v>2035</v>
      </c>
      <c r="L2" s="94">
        <v>2040</v>
      </c>
      <c r="M2" s="55"/>
      <c r="O2" s="92">
        <v>2035</v>
      </c>
      <c r="P2" s="94">
        <v>2040</v>
      </c>
    </row>
    <row r="3" spans="1:16" x14ac:dyDescent="0.25">
      <c r="A3" s="46">
        <v>2030</v>
      </c>
      <c r="B3" s="63">
        <f>Thresholds!J2</f>
        <v>7636.3654545454547</v>
      </c>
      <c r="C3" s="64">
        <f>Thresholds!J3</f>
        <v>7636.3654545454528</v>
      </c>
      <c r="D3" s="65">
        <f>Thresholds!J4</f>
        <v>2276.1527272727271</v>
      </c>
      <c r="E3" s="48"/>
      <c r="F3" s="114" t="s">
        <v>9</v>
      </c>
      <c r="G3" s="117">
        <f>B3</f>
        <v>7636.3654545454547</v>
      </c>
      <c r="H3" s="102">
        <f>B4</f>
        <v>6911.3940506329109</v>
      </c>
      <c r="I3" s="78"/>
      <c r="J3" s="114" t="s">
        <v>9</v>
      </c>
      <c r="K3" s="117">
        <f>B8</f>
        <v>7636.3654545454547</v>
      </c>
      <c r="L3" s="102">
        <f>B9</f>
        <v>6911.3940506329109</v>
      </c>
      <c r="M3" s="48"/>
      <c r="N3" s="114" t="s">
        <v>9</v>
      </c>
      <c r="O3" s="117">
        <f>B13</f>
        <v>129818.21272727269</v>
      </c>
      <c r="P3" s="102">
        <f>B14</f>
        <v>69113.940506329105</v>
      </c>
    </row>
    <row r="4" spans="1:16" ht="15.75" thickBot="1" x14ac:dyDescent="0.3">
      <c r="A4" s="47">
        <v>2040</v>
      </c>
      <c r="B4" s="66">
        <f>Thresholds!J5</f>
        <v>6911.3940506329109</v>
      </c>
      <c r="C4" s="67">
        <f>Thresholds!J6</f>
        <v>5785.2435443037984</v>
      </c>
      <c r="D4" s="68">
        <f>Thresholds!J7</f>
        <v>5785.2435443037984</v>
      </c>
      <c r="E4" s="48"/>
      <c r="F4" s="115" t="s">
        <v>10</v>
      </c>
      <c r="G4" s="118">
        <f>C3</f>
        <v>7636.3654545454528</v>
      </c>
      <c r="H4" s="109">
        <f>C4</f>
        <v>5785.2435443037984</v>
      </c>
      <c r="I4" s="78"/>
      <c r="J4" s="115" t="s">
        <v>10</v>
      </c>
      <c r="K4" s="118">
        <f>C8</f>
        <v>7636.3654545454528</v>
      </c>
      <c r="L4" s="109">
        <f>C9</f>
        <v>5785.2435443037984</v>
      </c>
      <c r="M4" s="48"/>
      <c r="N4" s="115" t="s">
        <v>10</v>
      </c>
      <c r="O4" s="118">
        <f>C13</f>
        <v>122181.8472727272</v>
      </c>
      <c r="P4" s="109">
        <f>C14</f>
        <v>52067.191898734178</v>
      </c>
    </row>
    <row r="5" spans="1:16" ht="17.25" customHeight="1" thickBot="1" x14ac:dyDescent="0.3">
      <c r="F5" s="116" t="s">
        <v>21</v>
      </c>
      <c r="G5" s="119">
        <f>D3</f>
        <v>2276.1527272727271</v>
      </c>
      <c r="H5" s="111">
        <f>D4</f>
        <v>5785.2435443037984</v>
      </c>
      <c r="I5" s="78"/>
      <c r="J5" s="116" t="s">
        <v>21</v>
      </c>
      <c r="K5" s="119">
        <f>D8</f>
        <v>2276.1527272727271</v>
      </c>
      <c r="L5" s="111">
        <f>D9</f>
        <v>5785.2435443037984</v>
      </c>
      <c r="N5" s="116" t="s">
        <v>21</v>
      </c>
      <c r="O5" s="119">
        <f>D13</f>
        <v>6828.4581818181814</v>
      </c>
      <c r="P5" s="111">
        <f>D14</f>
        <v>11570.487088607601</v>
      </c>
    </row>
    <row r="6" spans="1:16" ht="38.25" customHeight="1" thickBot="1" x14ac:dyDescent="0.3">
      <c r="B6" s="126" t="s">
        <v>19</v>
      </c>
      <c r="C6" s="128"/>
      <c r="D6" s="127"/>
      <c r="E6" s="54"/>
      <c r="F6" s="54"/>
      <c r="G6" s="54"/>
      <c r="H6" s="54"/>
      <c r="I6" s="54"/>
      <c r="J6" s="54"/>
      <c r="K6" s="54"/>
      <c r="L6" s="54"/>
      <c r="M6" s="54"/>
    </row>
    <row r="7" spans="1:16" ht="15.75" thickBot="1" x14ac:dyDescent="0.3">
      <c r="A7" s="50" t="s">
        <v>1</v>
      </c>
      <c r="B7" s="53" t="s">
        <v>9</v>
      </c>
      <c r="C7" s="58" t="s">
        <v>10</v>
      </c>
      <c r="D7" s="59" t="s">
        <v>21</v>
      </c>
      <c r="E7" s="55"/>
      <c r="I7" s="112"/>
      <c r="J7" s="55"/>
      <c r="K7" s="55"/>
      <c r="L7" s="55"/>
      <c r="M7" s="55"/>
    </row>
    <row r="8" spans="1:16" x14ac:dyDescent="0.25">
      <c r="A8" s="51">
        <v>2030</v>
      </c>
      <c r="B8" s="69">
        <f>Thresholds!$L$2</f>
        <v>7636.3654545454547</v>
      </c>
      <c r="C8" s="70">
        <f>Thresholds!$L$3</f>
        <v>7636.3654545454528</v>
      </c>
      <c r="D8" s="71">
        <f>Thresholds!$L$4</f>
        <v>2276.1527272727271</v>
      </c>
      <c r="E8" s="48"/>
      <c r="I8" s="113"/>
      <c r="J8" s="48"/>
      <c r="K8" s="48"/>
      <c r="L8" s="48"/>
      <c r="M8" s="48"/>
    </row>
    <row r="9" spans="1:16" ht="15.75" thickBot="1" x14ac:dyDescent="0.3">
      <c r="A9" s="52">
        <v>2040</v>
      </c>
      <c r="B9" s="72">
        <f>Thresholds!$L$5</f>
        <v>6911.3940506329109</v>
      </c>
      <c r="C9" s="73">
        <f>Thresholds!$L$6</f>
        <v>5785.2435443037984</v>
      </c>
      <c r="D9" s="74">
        <f>Thresholds!$L$7</f>
        <v>5785.2435443037984</v>
      </c>
      <c r="E9" s="48"/>
      <c r="I9" s="78"/>
      <c r="J9" s="48"/>
      <c r="K9" s="48"/>
      <c r="L9" s="48"/>
      <c r="M9" s="48"/>
    </row>
    <row r="10" spans="1:16" ht="15.75" thickBot="1" x14ac:dyDescent="0.3">
      <c r="A10" s="49"/>
      <c r="B10" s="56"/>
      <c r="C10" s="56"/>
      <c r="D10" s="56"/>
      <c r="I10" s="78"/>
    </row>
    <row r="11" spans="1:16" ht="38.25" customHeight="1" thickBot="1" x14ac:dyDescent="0.3">
      <c r="B11" s="126" t="s">
        <v>20</v>
      </c>
      <c r="C11" s="128"/>
      <c r="D11" s="127"/>
      <c r="E11" s="54"/>
      <c r="I11" s="78"/>
      <c r="J11" s="54"/>
      <c r="K11" s="54"/>
      <c r="L11" s="54"/>
      <c r="M11" s="54"/>
    </row>
    <row r="12" spans="1:16" ht="15.75" thickBot="1" x14ac:dyDescent="0.3">
      <c r="A12" s="50" t="s">
        <v>1</v>
      </c>
      <c r="B12" s="53" t="s">
        <v>9</v>
      </c>
      <c r="C12" s="58" t="s">
        <v>10</v>
      </c>
      <c r="D12" s="59" t="s">
        <v>21</v>
      </c>
      <c r="E12" s="55"/>
      <c r="F12" s="55"/>
      <c r="G12" s="55"/>
      <c r="H12" s="55"/>
      <c r="I12" s="55"/>
      <c r="J12" s="55"/>
      <c r="K12" s="55"/>
      <c r="L12" s="55"/>
      <c r="M12" s="55"/>
    </row>
    <row r="13" spans="1:16" x14ac:dyDescent="0.25">
      <c r="A13" s="51">
        <v>2030</v>
      </c>
      <c r="B13" s="75">
        <f>Thresholds!$K$2</f>
        <v>129818.21272727269</v>
      </c>
      <c r="C13" s="69">
        <f>Thresholds!$K$3</f>
        <v>122181.8472727272</v>
      </c>
      <c r="D13" s="71">
        <f>Thresholds!$K$4</f>
        <v>6828.4581818181814</v>
      </c>
      <c r="E13" s="48"/>
      <c r="I13" s="112"/>
      <c r="J13" s="48"/>
      <c r="K13" s="48"/>
      <c r="L13" s="48"/>
      <c r="M13" s="48"/>
    </row>
    <row r="14" spans="1:16" ht="15.75" thickBot="1" x14ac:dyDescent="0.3">
      <c r="A14" s="52">
        <v>2040</v>
      </c>
      <c r="B14" s="76">
        <f>Thresholds!$K$5</f>
        <v>69113.940506329105</v>
      </c>
      <c r="C14" s="72">
        <f>Thresholds!$K$6</f>
        <v>52067.191898734178</v>
      </c>
      <c r="D14" s="74">
        <f>Thresholds!$K$7</f>
        <v>11570.487088607601</v>
      </c>
      <c r="E14" s="122"/>
      <c r="F14" s="123"/>
      <c r="G14" s="123"/>
      <c r="H14" s="123"/>
      <c r="I14" s="113"/>
      <c r="J14" s="122"/>
      <c r="K14" s="122"/>
      <c r="L14" s="122"/>
      <c r="M14" s="48"/>
    </row>
    <row r="15" spans="1:16" x14ac:dyDescent="0.25">
      <c r="A15" s="120"/>
      <c r="B15" s="121"/>
      <c r="C15" s="121"/>
      <c r="D15" s="121"/>
      <c r="E15" s="124"/>
      <c r="F15" s="124"/>
      <c r="G15" s="124"/>
      <c r="H15" s="124"/>
      <c r="I15" s="125"/>
      <c r="J15" s="124"/>
      <c r="K15" s="124"/>
      <c r="L15" s="123"/>
    </row>
    <row r="16" spans="1:16" x14ac:dyDescent="0.25">
      <c r="A16" s="120"/>
      <c r="B16" s="121"/>
      <c r="C16" s="121"/>
      <c r="D16" s="121"/>
      <c r="E16" s="124"/>
      <c r="F16" s="124"/>
      <c r="G16" s="124"/>
      <c r="H16" s="124"/>
      <c r="I16" s="125"/>
      <c r="J16" s="124"/>
      <c r="K16" s="124"/>
      <c r="L16" s="123"/>
    </row>
    <row r="17" spans="1:12" x14ac:dyDescent="0.25">
      <c r="A17" s="120"/>
      <c r="B17" s="121"/>
      <c r="C17" s="121"/>
      <c r="D17" s="121"/>
      <c r="E17" s="124"/>
      <c r="F17" s="124"/>
      <c r="G17" s="124"/>
      <c r="H17" s="124"/>
      <c r="I17" s="125"/>
      <c r="J17" s="124"/>
      <c r="K17" s="124"/>
      <c r="L17" s="123"/>
    </row>
    <row r="18" spans="1:12" x14ac:dyDescent="0.25">
      <c r="A18" s="120"/>
      <c r="B18" s="121"/>
      <c r="C18" s="121"/>
      <c r="D18" s="121"/>
      <c r="E18" s="124"/>
      <c r="F18" s="124"/>
      <c r="G18" s="124"/>
      <c r="H18" s="124"/>
      <c r="I18" s="124"/>
      <c r="J18" s="124"/>
      <c r="K18" s="124"/>
      <c r="L18" s="123"/>
    </row>
    <row r="19" spans="1:12" x14ac:dyDescent="0.25">
      <c r="A19" s="120"/>
      <c r="B19" s="121"/>
      <c r="C19" s="121"/>
      <c r="D19" s="121"/>
      <c r="E19" s="124"/>
      <c r="F19" s="124"/>
      <c r="G19" s="124"/>
      <c r="H19" s="124"/>
      <c r="I19" s="124"/>
      <c r="J19" s="124"/>
      <c r="K19" s="124"/>
      <c r="L19" s="123"/>
    </row>
    <row r="20" spans="1:12" x14ac:dyDescent="0.25">
      <c r="A20" s="120"/>
      <c r="B20" s="121"/>
      <c r="C20" s="121"/>
      <c r="D20" s="121"/>
      <c r="E20" s="124"/>
      <c r="F20" s="124"/>
      <c r="G20" s="124"/>
      <c r="H20" s="124"/>
      <c r="I20" s="124"/>
      <c r="J20" s="124"/>
      <c r="K20" s="124"/>
      <c r="L20" s="123"/>
    </row>
    <row r="21" spans="1:12" x14ac:dyDescent="0.25">
      <c r="A21" s="120"/>
      <c r="B21" s="121"/>
      <c r="C21" s="121"/>
      <c r="D21" s="121"/>
      <c r="E21" s="124"/>
      <c r="F21" s="124"/>
      <c r="G21" s="124"/>
      <c r="H21" s="124"/>
      <c r="I21" s="124"/>
      <c r="J21" s="124"/>
      <c r="K21" s="124"/>
      <c r="L21" s="123"/>
    </row>
    <row r="22" spans="1:12" x14ac:dyDescent="0.25">
      <c r="A22" s="120"/>
      <c r="B22" s="121"/>
      <c r="C22" s="121"/>
      <c r="D22" s="121"/>
      <c r="E22" s="124"/>
      <c r="F22" s="124"/>
      <c r="G22" s="124"/>
      <c r="H22" s="124"/>
      <c r="I22" s="124"/>
      <c r="J22" s="124"/>
      <c r="K22" s="124"/>
      <c r="L22" s="123"/>
    </row>
    <row r="23" spans="1:12" x14ac:dyDescent="0.25">
      <c r="A23" s="120"/>
      <c r="B23" s="121"/>
      <c r="C23" s="121"/>
      <c r="D23" s="121"/>
      <c r="E23" s="124"/>
      <c r="F23" s="124"/>
      <c r="G23" s="124"/>
      <c r="H23" s="124"/>
      <c r="I23" s="124"/>
      <c r="J23" s="124"/>
      <c r="K23" s="124"/>
      <c r="L23" s="123"/>
    </row>
    <row r="24" spans="1:12" x14ac:dyDescent="0.25">
      <c r="A24" s="120"/>
      <c r="B24" s="121"/>
      <c r="C24" s="121"/>
      <c r="D24" s="121"/>
      <c r="E24" s="124"/>
      <c r="F24" s="124"/>
      <c r="G24" s="124"/>
      <c r="H24" s="124"/>
      <c r="I24" s="124"/>
      <c r="J24" s="124"/>
      <c r="K24" s="124"/>
      <c r="L24" s="123"/>
    </row>
    <row r="25" spans="1:12" x14ac:dyDescent="0.25">
      <c r="A25" s="120"/>
      <c r="B25" s="121"/>
      <c r="C25" s="121"/>
      <c r="D25" s="121"/>
      <c r="E25" s="124"/>
      <c r="F25" s="124"/>
      <c r="G25" s="124"/>
      <c r="H25" s="124"/>
      <c r="I25" s="124"/>
      <c r="J25" s="124"/>
      <c r="K25" s="124"/>
      <c r="L25" s="123"/>
    </row>
    <row r="26" spans="1:12" x14ac:dyDescent="0.25">
      <c r="A26" s="120"/>
      <c r="B26" s="121"/>
      <c r="C26" s="121"/>
      <c r="D26" s="121"/>
      <c r="E26" s="124"/>
      <c r="F26" s="124"/>
      <c r="G26" s="124"/>
      <c r="H26" s="124"/>
      <c r="I26" s="124"/>
      <c r="J26" s="124"/>
      <c r="K26" s="124"/>
      <c r="L26" s="123"/>
    </row>
    <row r="27" spans="1:12" x14ac:dyDescent="0.25">
      <c r="A27" s="120"/>
      <c r="B27" s="121"/>
      <c r="C27" s="121"/>
      <c r="D27" s="121"/>
      <c r="E27" s="124"/>
      <c r="F27" s="124"/>
      <c r="G27" s="124"/>
      <c r="H27" s="124"/>
      <c r="I27" s="124"/>
      <c r="J27" s="124"/>
      <c r="K27" s="124"/>
      <c r="L27" s="123"/>
    </row>
    <row r="28" spans="1:12" x14ac:dyDescent="0.25">
      <c r="A28" s="120"/>
      <c r="B28" s="121"/>
      <c r="C28" s="121"/>
      <c r="D28" s="121"/>
      <c r="E28" s="124"/>
      <c r="F28" s="124"/>
      <c r="G28" s="124"/>
      <c r="H28" s="124"/>
      <c r="I28" s="124"/>
      <c r="J28" s="124"/>
      <c r="K28" s="124"/>
      <c r="L28" s="123"/>
    </row>
    <row r="29" spans="1:12" x14ac:dyDescent="0.25">
      <c r="A29" s="120"/>
      <c r="B29" s="121"/>
      <c r="C29" s="121"/>
      <c r="D29" s="121"/>
      <c r="E29" s="124"/>
      <c r="F29" s="124"/>
      <c r="G29" s="124"/>
      <c r="H29" s="124"/>
      <c r="I29" s="124"/>
      <c r="J29" s="124"/>
      <c r="K29" s="124"/>
      <c r="L29" s="123"/>
    </row>
    <row r="30" spans="1:12" x14ac:dyDescent="0.25">
      <c r="A30" s="120"/>
      <c r="B30" s="121"/>
      <c r="C30" s="121"/>
      <c r="D30" s="121"/>
      <c r="E30" s="124"/>
      <c r="F30" s="124"/>
      <c r="G30" s="124"/>
      <c r="H30" s="124"/>
      <c r="I30" s="124"/>
      <c r="J30" s="124"/>
      <c r="K30" s="124"/>
      <c r="L30" s="123"/>
    </row>
    <row r="31" spans="1:12" x14ac:dyDescent="0.25">
      <c r="A31" s="120"/>
      <c r="B31" s="121"/>
      <c r="C31" s="121"/>
      <c r="D31" s="121"/>
      <c r="E31" s="124"/>
      <c r="F31" s="124"/>
      <c r="G31" s="124"/>
      <c r="H31" s="124"/>
      <c r="I31" s="124"/>
      <c r="J31" s="124"/>
      <c r="K31" s="124"/>
      <c r="L31" s="123"/>
    </row>
    <row r="32" spans="1:12" x14ac:dyDescent="0.25">
      <c r="A32" s="120"/>
      <c r="B32" s="121"/>
      <c r="C32" s="121"/>
      <c r="D32" s="121"/>
      <c r="E32" s="124"/>
      <c r="F32" s="124"/>
      <c r="G32" s="124"/>
      <c r="H32" s="124"/>
      <c r="I32" s="124"/>
      <c r="J32" s="124"/>
      <c r="K32" s="124"/>
      <c r="L32" s="123"/>
    </row>
    <row r="33" spans="1:12" x14ac:dyDescent="0.25">
      <c r="A33" s="120"/>
      <c r="B33" s="121"/>
      <c r="C33" s="121"/>
      <c r="D33" s="121"/>
      <c r="E33" s="124"/>
      <c r="F33" s="124"/>
      <c r="G33" s="124"/>
      <c r="H33" s="124"/>
      <c r="I33" s="124"/>
      <c r="J33" s="124"/>
      <c r="K33" s="124"/>
      <c r="L33" s="123"/>
    </row>
    <row r="34" spans="1:12" x14ac:dyDescent="0.25">
      <c r="A34" s="120"/>
      <c r="B34" s="121"/>
      <c r="C34" s="121"/>
      <c r="D34" s="121"/>
      <c r="E34" s="124"/>
      <c r="F34" s="124"/>
      <c r="G34" s="124"/>
      <c r="H34" s="124"/>
      <c r="I34" s="124"/>
      <c r="J34" s="124"/>
      <c r="K34" s="124"/>
      <c r="L34" s="123"/>
    </row>
    <row r="35" spans="1:12" x14ac:dyDescent="0.25">
      <c r="A35" s="120"/>
      <c r="B35" s="121"/>
      <c r="C35" s="121"/>
      <c r="D35" s="121"/>
      <c r="E35" s="124"/>
      <c r="F35" s="124"/>
      <c r="G35" s="124"/>
      <c r="H35" s="124"/>
      <c r="I35" s="124"/>
      <c r="J35" s="124"/>
      <c r="K35" s="124"/>
      <c r="L35" s="123"/>
    </row>
    <row r="36" spans="1:12" x14ac:dyDescent="0.25">
      <c r="A36" s="120"/>
      <c r="B36" s="121"/>
      <c r="C36" s="121"/>
      <c r="D36" s="121"/>
      <c r="E36" s="124"/>
      <c r="F36" s="124"/>
      <c r="G36" s="124"/>
      <c r="H36" s="124"/>
      <c r="I36" s="124"/>
      <c r="J36" s="124"/>
      <c r="K36" s="124"/>
      <c r="L36" s="123"/>
    </row>
    <row r="37" spans="1:12" x14ac:dyDescent="0.25">
      <c r="A37" s="120"/>
      <c r="B37" s="121"/>
      <c r="C37" s="121"/>
      <c r="D37" s="121"/>
      <c r="E37" s="124"/>
      <c r="F37" s="124"/>
      <c r="G37" s="124"/>
      <c r="H37" s="124"/>
      <c r="I37" s="124"/>
      <c r="J37" s="124"/>
      <c r="K37" s="124"/>
      <c r="L37" s="123"/>
    </row>
    <row r="38" spans="1:12" x14ac:dyDescent="0.25">
      <c r="A38" s="120"/>
      <c r="B38" s="121"/>
      <c r="C38" s="121"/>
      <c r="D38" s="121"/>
      <c r="E38" s="124"/>
      <c r="F38" s="124"/>
      <c r="G38" s="124"/>
      <c r="H38" s="124"/>
      <c r="I38" s="124"/>
      <c r="J38" s="124"/>
      <c r="K38" s="124"/>
      <c r="L38" s="123"/>
    </row>
    <row r="39" spans="1:12" x14ac:dyDescent="0.25">
      <c r="A39" s="120"/>
      <c r="B39" s="121"/>
      <c r="C39" s="121"/>
      <c r="D39" s="121"/>
      <c r="E39" s="124"/>
      <c r="F39" s="124"/>
      <c r="G39" s="124"/>
      <c r="H39" s="124"/>
      <c r="I39" s="124"/>
      <c r="J39" s="124"/>
      <c r="K39" s="124"/>
      <c r="L39" s="123"/>
    </row>
    <row r="40" spans="1:12" x14ac:dyDescent="0.25">
      <c r="A40" s="120"/>
      <c r="B40" s="121"/>
      <c r="C40" s="121"/>
      <c r="D40" s="121"/>
      <c r="E40" s="124"/>
      <c r="F40" s="124"/>
      <c r="G40" s="124"/>
      <c r="H40" s="124"/>
      <c r="I40" s="124"/>
      <c r="J40" s="124"/>
      <c r="K40" s="124"/>
      <c r="L40" s="123"/>
    </row>
    <row r="41" spans="1:12" x14ac:dyDescent="0.25">
      <c r="A41" s="120"/>
      <c r="B41" s="121"/>
      <c r="C41" s="121"/>
      <c r="D41" s="121"/>
      <c r="E41" s="124"/>
      <c r="F41" s="124"/>
      <c r="G41" s="124"/>
      <c r="H41" s="124"/>
      <c r="I41" s="124"/>
      <c r="J41" s="124"/>
      <c r="K41" s="124"/>
      <c r="L41" s="123"/>
    </row>
    <row r="42" spans="1:12" x14ac:dyDescent="0.25">
      <c r="A42" s="120"/>
      <c r="B42" s="121"/>
      <c r="C42" s="121"/>
      <c r="D42" s="121"/>
      <c r="E42" s="124"/>
      <c r="F42" s="124"/>
      <c r="G42" s="124"/>
      <c r="H42" s="124"/>
      <c r="I42" s="124"/>
      <c r="J42" s="124"/>
      <c r="K42" s="124"/>
      <c r="L42" s="123"/>
    </row>
    <row r="43" spans="1:12" x14ac:dyDescent="0.25">
      <c r="A43" s="120"/>
      <c r="B43" s="121"/>
      <c r="C43" s="121"/>
      <c r="D43" s="121"/>
      <c r="E43" s="124"/>
      <c r="F43" s="124"/>
      <c r="G43" s="124"/>
      <c r="H43" s="124"/>
      <c r="I43" s="124"/>
      <c r="J43" s="124"/>
      <c r="K43" s="124"/>
      <c r="L43" s="123"/>
    </row>
    <row r="44" spans="1:12" x14ac:dyDescent="0.25">
      <c r="A44" s="120"/>
      <c r="B44" s="121"/>
      <c r="C44" s="121"/>
      <c r="D44" s="121"/>
      <c r="E44" s="124"/>
      <c r="F44" s="124"/>
      <c r="G44" s="124"/>
      <c r="H44" s="124"/>
      <c r="I44" s="124"/>
      <c r="J44" s="124"/>
      <c r="K44" s="124"/>
      <c r="L44" s="123"/>
    </row>
    <row r="45" spans="1:12" x14ac:dyDescent="0.25">
      <c r="A45" s="120"/>
      <c r="B45" s="121"/>
      <c r="C45" s="121"/>
      <c r="D45" s="121"/>
      <c r="E45" s="124"/>
      <c r="F45" s="124"/>
      <c r="G45" s="124"/>
      <c r="H45" s="124"/>
      <c r="I45" s="124"/>
      <c r="J45" s="124"/>
      <c r="K45" s="124"/>
      <c r="L45" s="123"/>
    </row>
    <row r="46" spans="1:12" x14ac:dyDescent="0.25">
      <c r="A46" s="120"/>
      <c r="B46" s="121"/>
      <c r="C46" s="121"/>
      <c r="D46" s="121"/>
      <c r="E46" s="124"/>
      <c r="F46" s="124"/>
      <c r="G46" s="124"/>
      <c r="H46" s="124"/>
      <c r="I46" s="124"/>
      <c r="J46" s="124"/>
      <c r="K46" s="124"/>
      <c r="L46" s="123"/>
    </row>
    <row r="47" spans="1:12" x14ac:dyDescent="0.25">
      <c r="A47" s="120"/>
      <c r="B47" s="121"/>
      <c r="C47" s="121"/>
      <c r="D47" s="121"/>
      <c r="E47" s="124"/>
      <c r="F47" s="124"/>
      <c r="G47" s="124"/>
      <c r="H47" s="124"/>
      <c r="I47" s="124"/>
      <c r="J47" s="124"/>
      <c r="K47" s="124"/>
      <c r="L47" s="123"/>
    </row>
    <row r="48" spans="1:12" x14ac:dyDescent="0.25">
      <c r="A48" s="120"/>
      <c r="B48" s="121"/>
      <c r="C48" s="121"/>
      <c r="D48" s="121"/>
      <c r="E48" s="124"/>
      <c r="F48" s="124"/>
      <c r="G48" s="124"/>
      <c r="H48" s="124"/>
      <c r="I48" s="124"/>
      <c r="J48" s="124"/>
      <c r="K48" s="124"/>
      <c r="L48" s="123"/>
    </row>
    <row r="49" spans="1:12" x14ac:dyDescent="0.25">
      <c r="A49" s="120"/>
      <c r="B49" s="121"/>
      <c r="C49" s="121"/>
      <c r="D49" s="121"/>
      <c r="E49" s="124"/>
      <c r="F49" s="124"/>
      <c r="G49" s="124"/>
      <c r="H49" s="124"/>
      <c r="I49" s="124"/>
      <c r="J49" s="124"/>
      <c r="K49" s="124"/>
      <c r="L49" s="123"/>
    </row>
    <row r="50" spans="1:12" x14ac:dyDescent="0.25">
      <c r="A50" s="120"/>
      <c r="B50" s="121"/>
      <c r="C50" s="121"/>
      <c r="D50" s="121"/>
      <c r="E50" s="124"/>
      <c r="F50" s="124"/>
      <c r="G50" s="124"/>
      <c r="H50" s="124"/>
      <c r="I50" s="124"/>
      <c r="J50" s="124"/>
      <c r="K50" s="124"/>
      <c r="L50" s="123"/>
    </row>
    <row r="51" spans="1:12" x14ac:dyDescent="0.25">
      <c r="A51" s="120"/>
      <c r="B51" s="121"/>
      <c r="C51" s="121"/>
      <c r="D51" s="121"/>
      <c r="E51" s="124"/>
      <c r="F51" s="124"/>
      <c r="G51" s="124"/>
      <c r="H51" s="124"/>
      <c r="I51" s="124"/>
      <c r="J51" s="124"/>
      <c r="K51" s="124"/>
      <c r="L51" s="123"/>
    </row>
    <row r="52" spans="1:12" x14ac:dyDescent="0.25">
      <c r="A52" s="120"/>
      <c r="B52" s="121"/>
      <c r="C52" s="121"/>
      <c r="D52" s="121"/>
      <c r="E52" s="124"/>
      <c r="F52" s="124"/>
      <c r="G52" s="124"/>
      <c r="H52" s="124"/>
      <c r="I52" s="124"/>
      <c r="J52" s="124"/>
      <c r="K52" s="124"/>
      <c r="L52" s="123"/>
    </row>
    <row r="53" spans="1:12" x14ac:dyDescent="0.25">
      <c r="A53" s="120"/>
      <c r="B53" s="121"/>
      <c r="C53" s="121"/>
      <c r="D53" s="121"/>
      <c r="E53" s="124"/>
      <c r="F53" s="124"/>
      <c r="G53" s="124"/>
      <c r="H53" s="124"/>
      <c r="I53" s="124"/>
      <c r="J53" s="124"/>
      <c r="K53" s="124"/>
      <c r="L53" s="123"/>
    </row>
    <row r="54" spans="1:12" x14ac:dyDescent="0.25">
      <c r="A54" s="120"/>
      <c r="B54" s="121"/>
      <c r="C54" s="121"/>
      <c r="D54" s="121"/>
      <c r="E54" s="124"/>
      <c r="F54" s="124"/>
      <c r="G54" s="124"/>
      <c r="H54" s="124"/>
      <c r="I54" s="124"/>
      <c r="J54" s="124"/>
      <c r="K54" s="124"/>
      <c r="L54" s="123"/>
    </row>
    <row r="55" spans="1:12" x14ac:dyDescent="0.25">
      <c r="A55" s="120"/>
      <c r="B55" s="121"/>
      <c r="C55" s="121"/>
      <c r="D55" s="121"/>
      <c r="E55" s="124"/>
      <c r="F55" s="124"/>
      <c r="G55" s="124"/>
      <c r="H55" s="124"/>
      <c r="I55" s="124"/>
      <c r="J55" s="124"/>
      <c r="K55" s="124"/>
      <c r="L55" s="123"/>
    </row>
    <row r="56" spans="1:12" x14ac:dyDescent="0.25">
      <c r="A56" s="120"/>
      <c r="B56" s="121"/>
      <c r="C56" s="121"/>
      <c r="D56" s="121"/>
      <c r="E56" s="124"/>
      <c r="F56" s="124"/>
      <c r="G56" s="124"/>
      <c r="H56" s="124"/>
      <c r="I56" s="124"/>
      <c r="J56" s="124"/>
      <c r="K56" s="124"/>
      <c r="L56" s="123"/>
    </row>
    <row r="57" spans="1:12" x14ac:dyDescent="0.25">
      <c r="A57" s="120"/>
      <c r="B57" s="121"/>
      <c r="C57" s="121"/>
      <c r="D57" s="121"/>
      <c r="E57" s="124"/>
      <c r="F57" s="124"/>
      <c r="G57" s="124"/>
      <c r="H57" s="124"/>
      <c r="I57" s="124"/>
      <c r="J57" s="124"/>
      <c r="K57" s="124"/>
      <c r="L57" s="123"/>
    </row>
    <row r="58" spans="1:12" x14ac:dyDescent="0.25">
      <c r="A58" s="120"/>
      <c r="B58" s="121"/>
      <c r="C58" s="121"/>
      <c r="D58" s="121"/>
      <c r="E58" s="124"/>
      <c r="F58" s="124"/>
      <c r="G58" s="124"/>
      <c r="H58" s="124"/>
      <c r="I58" s="124"/>
      <c r="J58" s="124"/>
      <c r="K58" s="124"/>
      <c r="L58" s="123"/>
    </row>
    <row r="59" spans="1:12" x14ac:dyDescent="0.25">
      <c r="A59" s="120"/>
      <c r="B59" s="121"/>
      <c r="C59" s="121"/>
      <c r="D59" s="121"/>
      <c r="E59" s="124"/>
      <c r="F59" s="124"/>
      <c r="G59" s="124"/>
      <c r="H59" s="124"/>
      <c r="I59" s="124"/>
      <c r="J59" s="124"/>
      <c r="K59" s="124"/>
      <c r="L59" s="123"/>
    </row>
    <row r="60" spans="1:12" x14ac:dyDescent="0.25">
      <c r="A60" s="120"/>
      <c r="B60" s="121"/>
      <c r="C60" s="121"/>
      <c r="D60" s="121"/>
      <c r="E60" s="124"/>
      <c r="F60" s="124"/>
      <c r="G60" s="124"/>
      <c r="H60" s="124"/>
      <c r="I60" s="124"/>
      <c r="J60" s="124"/>
      <c r="K60" s="124"/>
      <c r="L60" s="123"/>
    </row>
    <row r="61" spans="1:12" x14ac:dyDescent="0.25">
      <c r="A61" s="120"/>
      <c r="B61" s="121"/>
      <c r="C61" s="121"/>
      <c r="D61" s="121"/>
      <c r="E61" s="124"/>
      <c r="F61" s="124"/>
      <c r="G61" s="124"/>
      <c r="H61" s="124"/>
      <c r="I61" s="124"/>
      <c r="J61" s="124"/>
      <c r="K61" s="124"/>
      <c r="L61" s="123"/>
    </row>
    <row r="62" spans="1:12" x14ac:dyDescent="0.25">
      <c r="A62" s="120"/>
      <c r="B62" s="121"/>
      <c r="C62" s="121"/>
      <c r="D62" s="121"/>
      <c r="E62" s="124"/>
      <c r="F62" s="124"/>
      <c r="G62" s="124"/>
      <c r="H62" s="124"/>
      <c r="I62" s="124"/>
      <c r="J62" s="124"/>
      <c r="K62" s="124"/>
      <c r="L62" s="123"/>
    </row>
    <row r="63" spans="1:12" x14ac:dyDescent="0.25">
      <c r="A63" s="120"/>
      <c r="B63" s="121"/>
      <c r="C63" s="121"/>
      <c r="D63" s="121"/>
      <c r="E63" s="124"/>
      <c r="F63" s="124"/>
      <c r="G63" s="124"/>
      <c r="H63" s="124"/>
      <c r="I63" s="124"/>
      <c r="J63" s="124"/>
      <c r="K63" s="124"/>
      <c r="L63" s="123"/>
    </row>
    <row r="64" spans="1:12" x14ac:dyDescent="0.25">
      <c r="A64" s="120"/>
      <c r="B64" s="121"/>
      <c r="C64" s="121"/>
      <c r="D64" s="121"/>
      <c r="E64" s="124"/>
      <c r="F64" s="124"/>
      <c r="G64" s="124"/>
      <c r="H64" s="124"/>
      <c r="I64" s="124"/>
      <c r="J64" s="124"/>
      <c r="K64" s="124"/>
      <c r="L64" s="123"/>
    </row>
    <row r="65" spans="1:12" x14ac:dyDescent="0.25">
      <c r="A65" s="120"/>
      <c r="B65" s="121"/>
      <c r="C65" s="121"/>
      <c r="D65" s="121"/>
      <c r="E65" s="124"/>
      <c r="F65" s="124"/>
      <c r="G65" s="124"/>
      <c r="H65" s="124"/>
      <c r="I65" s="124"/>
      <c r="J65" s="124"/>
      <c r="K65" s="124"/>
      <c r="L65" s="123"/>
    </row>
    <row r="66" spans="1:12" x14ac:dyDescent="0.25">
      <c r="A66" s="120"/>
      <c r="B66" s="121"/>
      <c r="C66" s="121"/>
      <c r="D66" s="121"/>
      <c r="E66" s="124"/>
      <c r="F66" s="124"/>
      <c r="G66" s="124"/>
      <c r="H66" s="124"/>
      <c r="I66" s="124"/>
      <c r="J66" s="124"/>
      <c r="K66" s="124"/>
      <c r="L66" s="123"/>
    </row>
    <row r="67" spans="1:12" x14ac:dyDescent="0.25">
      <c r="E67" s="123"/>
      <c r="F67" s="123"/>
      <c r="G67" s="123"/>
      <c r="H67" s="123"/>
      <c r="I67" s="123"/>
      <c r="J67" s="123"/>
      <c r="K67" s="123"/>
      <c r="L67" s="123"/>
    </row>
  </sheetData>
  <mergeCells count="6">
    <mergeCell ref="B11:D11"/>
    <mergeCell ref="G1:H1"/>
    <mergeCell ref="K1:L1"/>
    <mergeCell ref="O1:P1"/>
    <mergeCell ref="B6:D6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3E2C-C0B9-4F72-BA34-B4EC8131D2A1}">
  <dimension ref="A1:S73"/>
  <sheetViews>
    <sheetView zoomScale="85" zoomScaleNormal="85" workbookViewId="0">
      <selection activeCell="B3" sqref="B3"/>
    </sheetView>
  </sheetViews>
  <sheetFormatPr defaultRowHeight="15" x14ac:dyDescent="0.25"/>
  <cols>
    <col min="2" max="4" width="27.140625" style="57" customWidth="1"/>
    <col min="6" max="6" width="13.7109375" customWidth="1"/>
  </cols>
  <sheetData>
    <row r="1" spans="1:13" ht="24" customHeight="1" thickBot="1" x14ac:dyDescent="0.3">
      <c r="B1" s="126" t="s">
        <v>18</v>
      </c>
      <c r="C1" s="128"/>
      <c r="D1" s="127"/>
      <c r="E1" s="54"/>
      <c r="G1" s="129" t="s">
        <v>18</v>
      </c>
      <c r="H1" s="130"/>
      <c r="I1" s="131"/>
      <c r="K1" s="54"/>
      <c r="L1" s="54"/>
      <c r="M1" s="54"/>
    </row>
    <row r="2" spans="1:13" ht="15.75" thickBot="1" x14ac:dyDescent="0.3">
      <c r="A2" s="45" t="s">
        <v>1</v>
      </c>
      <c r="B2" s="60" t="s">
        <v>9</v>
      </c>
      <c r="C2" s="61" t="s">
        <v>10</v>
      </c>
      <c r="D2" s="62" t="s">
        <v>21</v>
      </c>
      <c r="E2" s="55"/>
      <c r="G2" s="92">
        <v>2035</v>
      </c>
      <c r="H2" s="93">
        <v>2040</v>
      </c>
      <c r="I2" s="94">
        <v>2050</v>
      </c>
      <c r="K2" s="55"/>
      <c r="L2" s="55"/>
      <c r="M2" s="55"/>
    </row>
    <row r="3" spans="1:13" x14ac:dyDescent="0.25">
      <c r="A3" s="79">
        <v>2035</v>
      </c>
      <c r="B3" s="63">
        <f>Thresholds!$J$8</f>
        <v>9596.6777408637863</v>
      </c>
      <c r="C3" s="64">
        <f>Thresholds!$J$9</f>
        <v>9596.6777408637863</v>
      </c>
      <c r="D3" s="65">
        <f>Thresholds!$J$10</f>
        <v>9596.6777408637863</v>
      </c>
      <c r="E3" s="48"/>
      <c r="F3" s="100" t="s">
        <v>9</v>
      </c>
      <c r="G3" s="101">
        <f>B3</f>
        <v>9596.6777408637863</v>
      </c>
      <c r="H3" s="101">
        <f>B4</f>
        <v>4977.8481012658222</v>
      </c>
      <c r="I3" s="102">
        <f>B5</f>
        <v>7679.7687861271652</v>
      </c>
      <c r="K3" s="48"/>
      <c r="L3" s="48"/>
      <c r="M3" s="48"/>
    </row>
    <row r="4" spans="1:13" x14ac:dyDescent="0.25">
      <c r="A4" s="86">
        <v>2040</v>
      </c>
      <c r="B4" s="87">
        <f>Thresholds!$J$11</f>
        <v>4977.8481012658222</v>
      </c>
      <c r="C4" s="88">
        <f>Thresholds!$J$12</f>
        <v>3977.3417721518981</v>
      </c>
      <c r="D4" s="89">
        <f>Thresholds!$J$13</f>
        <v>2440.3797468354428</v>
      </c>
      <c r="E4" s="48"/>
      <c r="F4" s="107" t="s">
        <v>10</v>
      </c>
      <c r="G4" s="108">
        <f>C3</f>
        <v>9596.6777408637863</v>
      </c>
      <c r="H4" s="108">
        <f>C4</f>
        <v>3977.3417721518981</v>
      </c>
      <c r="I4" s="109">
        <f>C5</f>
        <v>7679.7687861271652</v>
      </c>
      <c r="J4" s="48"/>
      <c r="K4" s="48"/>
      <c r="L4" s="48"/>
      <c r="M4" s="48"/>
    </row>
    <row r="5" spans="1:13" ht="14.25" customHeight="1" thickBot="1" x14ac:dyDescent="0.3">
      <c r="A5" s="90">
        <v>2050</v>
      </c>
      <c r="B5" s="66">
        <f>Thresholds!$J$14</f>
        <v>7679.7687861271652</v>
      </c>
      <c r="C5" s="67">
        <f>Thresholds!$J$15</f>
        <v>7679.7687861271652</v>
      </c>
      <c r="D5" s="68">
        <f>Thresholds!$J$16</f>
        <v>3872.9479768786118</v>
      </c>
      <c r="F5" s="95" t="s">
        <v>21</v>
      </c>
      <c r="G5" s="110">
        <f>D3</f>
        <v>9596.6777408637863</v>
      </c>
      <c r="H5" s="110">
        <f>D4</f>
        <v>2440.3797468354428</v>
      </c>
      <c r="I5" s="111">
        <f>D5</f>
        <v>3872.9479768786118</v>
      </c>
    </row>
    <row r="6" spans="1:13" ht="14.25" customHeight="1" thickBot="1" x14ac:dyDescent="0.3">
      <c r="E6" s="54"/>
      <c r="F6" s="54"/>
      <c r="G6" s="54"/>
      <c r="H6" s="54"/>
      <c r="I6" s="54"/>
      <c r="J6" s="54"/>
      <c r="K6" s="54"/>
      <c r="L6" s="54"/>
      <c r="M6" s="54"/>
    </row>
    <row r="7" spans="1:13" ht="24" customHeight="1" thickBot="1" x14ac:dyDescent="0.3">
      <c r="B7" s="126" t="s">
        <v>19</v>
      </c>
      <c r="C7" s="128"/>
      <c r="D7" s="127"/>
      <c r="E7" s="77"/>
      <c r="G7" s="129" t="s">
        <v>19</v>
      </c>
      <c r="H7" s="130"/>
      <c r="I7" s="131"/>
      <c r="J7" s="77"/>
      <c r="K7" s="77"/>
      <c r="L7" s="77"/>
      <c r="M7" s="77"/>
    </row>
    <row r="8" spans="1:13" ht="15.75" thickBot="1" x14ac:dyDescent="0.3">
      <c r="A8" s="50" t="s">
        <v>1</v>
      </c>
      <c r="B8" s="53" t="s">
        <v>9</v>
      </c>
      <c r="C8" s="58" t="s">
        <v>10</v>
      </c>
      <c r="D8" s="59" t="s">
        <v>21</v>
      </c>
      <c r="E8" s="48"/>
      <c r="G8" s="92">
        <v>2035</v>
      </c>
      <c r="H8" s="93">
        <v>2040</v>
      </c>
      <c r="I8" s="94">
        <v>2050</v>
      </c>
      <c r="J8" s="48"/>
      <c r="K8" s="48"/>
      <c r="L8" s="48"/>
      <c r="M8" s="48"/>
    </row>
    <row r="9" spans="1:13" x14ac:dyDescent="0.25">
      <c r="A9" s="80">
        <v>2035</v>
      </c>
      <c r="B9" s="69">
        <f>Thresholds!$L$8</f>
        <v>9596.6777408637863</v>
      </c>
      <c r="C9" s="70">
        <f>Thresholds!$L$9</f>
        <v>9596.6777408637863</v>
      </c>
      <c r="D9" s="71">
        <f>Thresholds!$L$10</f>
        <v>9596.6777408637863</v>
      </c>
      <c r="E9" s="48"/>
      <c r="F9" s="100" t="s">
        <v>9</v>
      </c>
      <c r="G9" s="101">
        <f>B9</f>
        <v>9596.6777408637863</v>
      </c>
      <c r="H9" s="101">
        <f>B10</f>
        <v>4977.8481012658222</v>
      </c>
      <c r="I9" s="102">
        <f>B11</f>
        <v>7679.7687861271652</v>
      </c>
      <c r="J9" s="48"/>
      <c r="K9" s="48"/>
      <c r="L9" s="48"/>
      <c r="M9" s="48"/>
    </row>
    <row r="10" spans="1:13" x14ac:dyDescent="0.25">
      <c r="A10" s="81">
        <v>2040</v>
      </c>
      <c r="B10" s="82">
        <f>Thresholds!$L$11</f>
        <v>4977.8481012658222</v>
      </c>
      <c r="C10" s="83">
        <f>Thresholds!$L$12</f>
        <v>3977.3417721518981</v>
      </c>
      <c r="D10" s="84">
        <f>Thresholds!$L$13</f>
        <v>2440.3797468354428</v>
      </c>
      <c r="F10" s="107" t="s">
        <v>10</v>
      </c>
      <c r="G10" s="108">
        <f>C9</f>
        <v>9596.6777408637863</v>
      </c>
      <c r="H10" s="108">
        <f>C10</f>
        <v>3977.3417721518981</v>
      </c>
      <c r="I10" s="109">
        <f>C11</f>
        <v>7679.7687861271652</v>
      </c>
    </row>
    <row r="11" spans="1:13" ht="14.25" customHeight="1" thickBot="1" x14ac:dyDescent="0.3">
      <c r="A11" s="85">
        <v>2050</v>
      </c>
      <c r="B11" s="72">
        <f>Thresholds!$L$14</f>
        <v>7679.7687861271652</v>
      </c>
      <c r="C11" s="73">
        <f>Thresholds!$L$15</f>
        <v>7679.7687861271652</v>
      </c>
      <c r="D11" s="74">
        <f>Thresholds!$L$16</f>
        <v>3872.9479768786118</v>
      </c>
      <c r="E11" s="54"/>
      <c r="F11" s="95" t="s">
        <v>21</v>
      </c>
      <c r="G11" s="110">
        <f>D9</f>
        <v>9596.6777408637863</v>
      </c>
      <c r="H11" s="110">
        <f>D10</f>
        <v>2440.3797468354428</v>
      </c>
      <c r="I11" s="111">
        <f>D11</f>
        <v>3872.9479768786118</v>
      </c>
      <c r="J11" s="54"/>
      <c r="K11" s="54"/>
      <c r="L11" s="54"/>
      <c r="M11" s="54"/>
    </row>
    <row r="12" spans="1:13" ht="15.75" thickBot="1" x14ac:dyDescent="0.3">
      <c r="A12" s="49"/>
      <c r="B12" s="49"/>
      <c r="C12" s="49"/>
      <c r="D12" s="49"/>
      <c r="E12" s="55"/>
      <c r="F12" s="55"/>
      <c r="G12" s="55"/>
      <c r="H12" s="55"/>
      <c r="I12" s="55"/>
      <c r="J12" s="55"/>
      <c r="K12" s="55"/>
      <c r="L12" s="55"/>
      <c r="M12" s="55"/>
    </row>
    <row r="13" spans="1:13" ht="24" customHeight="1" thickBot="1" x14ac:dyDescent="0.3">
      <c r="B13" s="126" t="s">
        <v>20</v>
      </c>
      <c r="C13" s="128"/>
      <c r="D13" s="127"/>
      <c r="E13" s="78"/>
      <c r="G13" s="126" t="s">
        <v>20</v>
      </c>
      <c r="H13" s="128"/>
      <c r="I13" s="127"/>
      <c r="J13" s="78"/>
      <c r="K13" s="78"/>
      <c r="L13" s="78"/>
      <c r="M13" s="78"/>
    </row>
    <row r="14" spans="1:13" ht="15.75" thickBot="1" x14ac:dyDescent="0.3">
      <c r="A14" s="50" t="s">
        <v>1</v>
      </c>
      <c r="B14" s="53" t="s">
        <v>9</v>
      </c>
      <c r="C14" s="58" t="s">
        <v>10</v>
      </c>
      <c r="D14" s="59" t="s">
        <v>21</v>
      </c>
      <c r="E14" s="48"/>
      <c r="G14" s="92">
        <v>2035</v>
      </c>
      <c r="H14" s="93">
        <v>2040</v>
      </c>
      <c r="I14" s="94">
        <v>2050</v>
      </c>
      <c r="J14" s="48"/>
      <c r="K14" s="48"/>
      <c r="L14" s="48"/>
      <c r="M14" s="48"/>
    </row>
    <row r="15" spans="1:13" x14ac:dyDescent="0.25">
      <c r="A15" s="80">
        <v>2035</v>
      </c>
      <c r="B15" s="75">
        <f>Thresholds!$K$8</f>
        <v>86370.099667774077</v>
      </c>
      <c r="C15" s="69">
        <f>Thresholds!$K$9</f>
        <v>67176.744186046504</v>
      </c>
      <c r="D15" s="71">
        <f>Thresholds!$K$10</f>
        <v>67176.744186046504</v>
      </c>
      <c r="F15" s="100" t="s">
        <v>9</v>
      </c>
      <c r="G15" s="101">
        <f>B15</f>
        <v>86370.099667774077</v>
      </c>
      <c r="H15" s="101">
        <f>B16</f>
        <v>119468.3544303797</v>
      </c>
      <c r="I15" s="102">
        <f>B17</f>
        <v>7679.7687861271652</v>
      </c>
    </row>
    <row r="16" spans="1:13" x14ac:dyDescent="0.25">
      <c r="A16" s="81">
        <v>2040</v>
      </c>
      <c r="B16" s="91">
        <f>Thresholds!$K$11</f>
        <v>119468.3544303797</v>
      </c>
      <c r="C16" s="82">
        <f>Thresholds!$K$12</f>
        <v>55682.784810126577</v>
      </c>
      <c r="D16" s="84">
        <f>Thresholds!$K$13</f>
        <v>14642.27848101266</v>
      </c>
      <c r="F16" s="107" t="s">
        <v>10</v>
      </c>
      <c r="G16" s="108">
        <f>C15</f>
        <v>67176.744186046504</v>
      </c>
      <c r="H16" s="108">
        <f>C16</f>
        <v>55682.784810126577</v>
      </c>
      <c r="I16" s="109">
        <f>C17</f>
        <v>7679.7687861271652</v>
      </c>
    </row>
    <row r="17" spans="1:19" ht="30.75" thickBot="1" x14ac:dyDescent="0.3">
      <c r="A17" s="85">
        <v>2050</v>
      </c>
      <c r="B17" s="72">
        <f>Thresholds!$L$14</f>
        <v>7679.7687861271652</v>
      </c>
      <c r="C17" s="73">
        <f>Thresholds!$L$15</f>
        <v>7679.7687861271652</v>
      </c>
      <c r="D17" s="74">
        <f>Thresholds!$L$16</f>
        <v>3872.9479768786118</v>
      </c>
      <c r="F17" s="95" t="s">
        <v>21</v>
      </c>
      <c r="G17" s="110">
        <f>D15</f>
        <v>67176.744186046504</v>
      </c>
      <c r="H17" s="110">
        <f>D16</f>
        <v>14642.27848101266</v>
      </c>
      <c r="I17" s="111">
        <f>D17</f>
        <v>3872.9479768786118</v>
      </c>
    </row>
    <row r="19" spans="1:19" x14ac:dyDescent="0.25">
      <c r="A19" s="120"/>
      <c r="B19" s="121"/>
      <c r="C19" s="121"/>
      <c r="D19" s="121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</row>
    <row r="20" spans="1:19" x14ac:dyDescent="0.25">
      <c r="A20" s="120"/>
      <c r="B20" s="121"/>
      <c r="C20" s="121"/>
      <c r="D20" s="121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</row>
    <row r="21" spans="1:19" x14ac:dyDescent="0.25">
      <c r="A21" s="120"/>
      <c r="B21" s="121"/>
      <c r="C21" s="121"/>
      <c r="D21" s="121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</row>
    <row r="22" spans="1:19" x14ac:dyDescent="0.25">
      <c r="A22" s="120"/>
      <c r="B22" s="121"/>
      <c r="C22" s="121"/>
      <c r="D22" s="121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</row>
    <row r="23" spans="1:19" x14ac:dyDescent="0.25">
      <c r="A23" s="120"/>
      <c r="B23" s="121"/>
      <c r="C23" s="121"/>
      <c r="D23" s="121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</row>
    <row r="24" spans="1:19" x14ac:dyDescent="0.25">
      <c r="A24" s="120"/>
      <c r="B24" s="121"/>
      <c r="C24" s="121"/>
      <c r="D24" s="121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</row>
    <row r="25" spans="1:19" x14ac:dyDescent="0.25">
      <c r="A25" s="120"/>
      <c r="B25" s="121"/>
      <c r="C25" s="121"/>
      <c r="D25" s="121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</row>
    <row r="26" spans="1:19" x14ac:dyDescent="0.25">
      <c r="A26" s="120"/>
      <c r="B26" s="121"/>
      <c r="C26" s="121"/>
      <c r="D26" s="121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</row>
    <row r="27" spans="1:19" x14ac:dyDescent="0.25">
      <c r="A27" s="120"/>
      <c r="B27" s="121"/>
      <c r="C27" s="121"/>
      <c r="D27" s="121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</row>
    <row r="28" spans="1:19" x14ac:dyDescent="0.25">
      <c r="A28" s="120"/>
      <c r="B28" s="121"/>
      <c r="C28" s="121"/>
      <c r="D28" s="121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1:19" x14ac:dyDescent="0.25">
      <c r="A29" s="120"/>
      <c r="B29" s="121"/>
      <c r="C29" s="121"/>
      <c r="D29" s="121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1:19" x14ac:dyDescent="0.25">
      <c r="A30" s="120"/>
      <c r="B30" s="121"/>
      <c r="C30" s="121"/>
      <c r="D30" s="121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1:19" x14ac:dyDescent="0.25">
      <c r="A31" s="120"/>
      <c r="B31" s="121"/>
      <c r="C31" s="121"/>
      <c r="D31" s="121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1:19" x14ac:dyDescent="0.25">
      <c r="A32" s="120"/>
      <c r="B32" s="121"/>
      <c r="C32" s="121"/>
      <c r="D32" s="121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1:19" x14ac:dyDescent="0.25">
      <c r="A33" s="120"/>
      <c r="B33" s="121"/>
      <c r="C33" s="121"/>
      <c r="D33" s="121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</row>
    <row r="34" spans="1:19" x14ac:dyDescent="0.25">
      <c r="A34" s="120"/>
      <c r="B34" s="121"/>
      <c r="C34" s="121"/>
      <c r="D34" s="121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</row>
    <row r="35" spans="1:19" x14ac:dyDescent="0.25">
      <c r="A35" s="120"/>
      <c r="B35" s="121"/>
      <c r="C35" s="121"/>
      <c r="D35" s="121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</row>
    <row r="36" spans="1:19" x14ac:dyDescent="0.25">
      <c r="A36" s="120"/>
      <c r="B36" s="121"/>
      <c r="C36" s="121"/>
      <c r="D36" s="121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1:19" x14ac:dyDescent="0.25">
      <c r="A37" s="120"/>
      <c r="B37" s="121"/>
      <c r="C37" s="121"/>
      <c r="D37" s="121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1:19" x14ac:dyDescent="0.25">
      <c r="A38" s="120"/>
      <c r="B38" s="121"/>
      <c r="C38" s="121"/>
      <c r="D38" s="121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1:19" x14ac:dyDescent="0.25">
      <c r="A39" s="120"/>
      <c r="B39" s="121"/>
      <c r="C39" s="121"/>
      <c r="D39" s="121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1:19" x14ac:dyDescent="0.25">
      <c r="A40" s="120"/>
      <c r="B40" s="121"/>
      <c r="C40" s="121"/>
      <c r="D40" s="121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1:19" x14ac:dyDescent="0.25">
      <c r="A41" s="120"/>
      <c r="B41" s="121"/>
      <c r="C41" s="121"/>
      <c r="D41" s="121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1:19" x14ac:dyDescent="0.25">
      <c r="A42" s="120"/>
      <c r="B42" s="121"/>
      <c r="C42" s="121"/>
      <c r="D42" s="121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1:19" x14ac:dyDescent="0.25">
      <c r="A43" s="120"/>
      <c r="B43" s="121"/>
      <c r="C43" s="121"/>
      <c r="D43" s="121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1:19" x14ac:dyDescent="0.25">
      <c r="A44" s="120"/>
      <c r="B44" s="121"/>
      <c r="C44" s="121"/>
      <c r="D44" s="121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1:19" x14ac:dyDescent="0.25">
      <c r="A45" s="120"/>
      <c r="B45" s="121"/>
      <c r="C45" s="121"/>
      <c r="D45" s="121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</row>
    <row r="46" spans="1:19" x14ac:dyDescent="0.25">
      <c r="A46" s="120"/>
      <c r="B46" s="121"/>
      <c r="C46" s="121"/>
      <c r="D46" s="121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1:19" x14ac:dyDescent="0.25">
      <c r="A47" s="120"/>
      <c r="B47" s="121"/>
      <c r="C47" s="121"/>
      <c r="D47" s="121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</row>
    <row r="48" spans="1:19" x14ac:dyDescent="0.25">
      <c r="A48" s="120"/>
      <c r="B48" s="121"/>
      <c r="C48" s="121"/>
      <c r="D48" s="121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1:19" x14ac:dyDescent="0.25">
      <c r="A49" s="120"/>
      <c r="B49" s="121"/>
      <c r="C49" s="121"/>
      <c r="D49" s="121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</row>
    <row r="50" spans="1:19" x14ac:dyDescent="0.25">
      <c r="A50" s="120"/>
      <c r="B50" s="121"/>
      <c r="C50" s="121"/>
      <c r="D50" s="121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</row>
    <row r="51" spans="1:19" x14ac:dyDescent="0.25">
      <c r="A51" s="120"/>
      <c r="B51" s="121"/>
      <c r="C51" s="121"/>
      <c r="D51" s="121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</row>
    <row r="52" spans="1:19" x14ac:dyDescent="0.25">
      <c r="A52" s="120"/>
      <c r="B52" s="121"/>
      <c r="C52" s="121"/>
      <c r="D52" s="121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</row>
    <row r="53" spans="1:19" x14ac:dyDescent="0.25">
      <c r="A53" s="120"/>
      <c r="B53" s="121"/>
      <c r="C53" s="121"/>
      <c r="D53" s="121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</row>
    <row r="54" spans="1:19" x14ac:dyDescent="0.25">
      <c r="A54" s="120"/>
      <c r="B54" s="121"/>
      <c r="C54" s="121"/>
      <c r="D54" s="121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</row>
    <row r="55" spans="1:19" x14ac:dyDescent="0.25">
      <c r="A55" s="120"/>
      <c r="B55" s="121"/>
      <c r="C55" s="121"/>
      <c r="D55" s="121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</row>
    <row r="56" spans="1:19" x14ac:dyDescent="0.25">
      <c r="A56" s="120"/>
      <c r="B56" s="121"/>
      <c r="C56" s="121"/>
      <c r="D56" s="121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1:19" x14ac:dyDescent="0.25">
      <c r="A57" s="120"/>
      <c r="B57" s="121"/>
      <c r="C57" s="121"/>
      <c r="D57" s="121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1:19" x14ac:dyDescent="0.25">
      <c r="A58" s="120"/>
      <c r="B58" s="121"/>
      <c r="C58" s="121"/>
      <c r="D58" s="121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1:19" x14ac:dyDescent="0.25">
      <c r="A59" s="120"/>
      <c r="B59" s="121"/>
      <c r="C59" s="121"/>
      <c r="D59" s="121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19" x14ac:dyDescent="0.25">
      <c r="A60" s="120"/>
      <c r="B60" s="121"/>
      <c r="C60" s="121"/>
      <c r="D60" s="121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1:19" x14ac:dyDescent="0.25">
      <c r="A61" s="120"/>
      <c r="B61" s="121"/>
      <c r="C61" s="121"/>
      <c r="D61" s="121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1:19" x14ac:dyDescent="0.25">
      <c r="A62" s="120"/>
      <c r="B62" s="121"/>
      <c r="C62" s="121"/>
      <c r="D62" s="121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1:19" x14ac:dyDescent="0.25">
      <c r="A63" s="120"/>
      <c r="B63" s="121"/>
      <c r="C63" s="121"/>
      <c r="D63" s="121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1:19" x14ac:dyDescent="0.25">
      <c r="A64" s="120"/>
      <c r="B64" s="121"/>
      <c r="C64" s="121"/>
      <c r="D64" s="121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1:19" x14ac:dyDescent="0.25">
      <c r="A65" s="120"/>
      <c r="B65" s="121"/>
      <c r="C65" s="121"/>
      <c r="D65" s="121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1:19" x14ac:dyDescent="0.25">
      <c r="A66" s="120"/>
      <c r="B66" s="121"/>
      <c r="C66" s="121"/>
      <c r="D66" s="121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</row>
    <row r="67" spans="1:19" x14ac:dyDescent="0.25">
      <c r="A67" s="120"/>
      <c r="B67" s="121"/>
      <c r="C67" s="121"/>
      <c r="D67" s="121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</row>
    <row r="68" spans="1:19" x14ac:dyDescent="0.25">
      <c r="A68" s="120"/>
      <c r="B68" s="121"/>
      <c r="C68" s="121"/>
      <c r="D68" s="121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1:19" x14ac:dyDescent="0.25">
      <c r="A69" s="120"/>
      <c r="B69" s="121"/>
      <c r="C69" s="121"/>
      <c r="D69" s="121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1:19" x14ac:dyDescent="0.25">
      <c r="A70" s="120"/>
      <c r="B70" s="121"/>
      <c r="C70" s="121"/>
      <c r="D70" s="121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1:19" x14ac:dyDescent="0.25">
      <c r="A71" s="120"/>
      <c r="B71" s="121"/>
      <c r="C71" s="121"/>
      <c r="D71" s="121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1:19" x14ac:dyDescent="0.25">
      <c r="A72" s="120"/>
      <c r="B72" s="121"/>
      <c r="C72" s="121"/>
      <c r="D72" s="121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1:19" x14ac:dyDescent="0.25">
      <c r="A73" s="120"/>
      <c r="B73" s="121"/>
      <c r="C73" s="121"/>
      <c r="D73" s="121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</sheetData>
  <mergeCells count="6">
    <mergeCell ref="B1:D1"/>
    <mergeCell ref="B7:D7"/>
    <mergeCell ref="B13:D13"/>
    <mergeCell ref="G1:I1"/>
    <mergeCell ref="G7:I7"/>
    <mergeCell ref="G13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E2AC-E554-468C-887D-83054547B9EC}">
  <dimension ref="A1:S74"/>
  <sheetViews>
    <sheetView tabSelected="1" topLeftCell="A17" zoomScale="85" zoomScaleNormal="85" workbookViewId="0">
      <selection activeCell="D3" sqref="D3"/>
    </sheetView>
  </sheetViews>
  <sheetFormatPr defaultRowHeight="15" x14ac:dyDescent="0.25"/>
  <cols>
    <col min="2" max="4" width="27.140625" style="57" customWidth="1"/>
    <col min="6" max="6" width="16.42578125" customWidth="1"/>
  </cols>
  <sheetData>
    <row r="1" spans="1:13" ht="24" customHeight="1" thickBot="1" x14ac:dyDescent="0.3">
      <c r="B1" s="126" t="s">
        <v>18</v>
      </c>
      <c r="C1" s="128"/>
      <c r="D1" s="127"/>
      <c r="E1" s="54"/>
      <c r="G1" s="129" t="s">
        <v>18</v>
      </c>
      <c r="H1" s="130"/>
      <c r="I1" s="131"/>
      <c r="K1" s="54"/>
      <c r="L1" s="54"/>
      <c r="M1" s="54"/>
    </row>
    <row r="2" spans="1:13" ht="15.75" thickBot="1" x14ac:dyDescent="0.3">
      <c r="A2" s="45" t="s">
        <v>1</v>
      </c>
      <c r="B2" s="60" t="s">
        <v>9</v>
      </c>
      <c r="C2" s="61" t="s">
        <v>10</v>
      </c>
      <c r="D2" s="62" t="s">
        <v>21</v>
      </c>
      <c r="E2" s="55"/>
      <c r="G2" s="92">
        <v>2035</v>
      </c>
      <c r="H2" s="93">
        <v>2040</v>
      </c>
      <c r="I2" s="94">
        <v>2050</v>
      </c>
      <c r="K2" s="55"/>
      <c r="L2" s="55"/>
      <c r="M2" s="55"/>
    </row>
    <row r="3" spans="1:13" x14ac:dyDescent="0.25">
      <c r="A3" s="96">
        <v>2035</v>
      </c>
      <c r="B3" s="97">
        <f>Thresholds!$J$17</f>
        <v>8278.538205980065</v>
      </c>
      <c r="C3" s="98">
        <f>Thresholds!$J$18</f>
        <v>8278.538205980065</v>
      </c>
      <c r="D3" s="99">
        <f>Thresholds!$J$19</f>
        <v>8278.538205980065</v>
      </c>
      <c r="E3" s="78"/>
      <c r="F3" s="100" t="s">
        <v>9</v>
      </c>
      <c r="G3" s="101">
        <f>B3</f>
        <v>8278.538205980065</v>
      </c>
      <c r="H3" s="101">
        <f>B4</f>
        <v>3493.5443037974678</v>
      </c>
      <c r="I3" s="102">
        <f>B5</f>
        <v>4262.1965317919066</v>
      </c>
      <c r="K3" s="48"/>
      <c r="L3" s="48"/>
      <c r="M3" s="48"/>
    </row>
    <row r="4" spans="1:13" x14ac:dyDescent="0.25">
      <c r="A4" s="103">
        <v>2040</v>
      </c>
      <c r="B4" s="104">
        <f>Thresholds!$J$20</f>
        <v>3493.5443037974678</v>
      </c>
      <c r="C4" s="105">
        <f>Thresholds!$J$21</f>
        <v>2519.3670886075952</v>
      </c>
      <c r="D4" s="106">
        <f>Thresholds!$J$22</f>
        <v>2573.6708860759491</v>
      </c>
      <c r="E4" s="78"/>
      <c r="F4" s="107" t="s">
        <v>10</v>
      </c>
      <c r="G4" s="108">
        <f>C3</f>
        <v>8278.538205980065</v>
      </c>
      <c r="H4" s="108">
        <f>C4</f>
        <v>2519.3670886075952</v>
      </c>
      <c r="I4" s="109">
        <f>C5</f>
        <v>2762.3121387283231</v>
      </c>
      <c r="J4" s="48"/>
      <c r="K4" s="48"/>
      <c r="L4" s="48"/>
      <c r="M4" s="48"/>
    </row>
    <row r="5" spans="1:13" ht="14.25" customHeight="1" thickBot="1" x14ac:dyDescent="0.3">
      <c r="A5" s="90">
        <v>2050</v>
      </c>
      <c r="B5" s="66">
        <f>Thresholds!$J$23</f>
        <v>4262.1965317919066</v>
      </c>
      <c r="C5" s="67">
        <f>Thresholds!$J$24</f>
        <v>2762.3121387283231</v>
      </c>
      <c r="D5" s="68">
        <f>Thresholds!$J$25</f>
        <v>2762.3121387283231</v>
      </c>
      <c r="F5" s="95" t="s">
        <v>21</v>
      </c>
      <c r="G5" s="110">
        <f>D3</f>
        <v>8278.538205980065</v>
      </c>
      <c r="H5" s="110">
        <f>D4</f>
        <v>2573.6708860759491</v>
      </c>
      <c r="I5" s="111">
        <f>D5</f>
        <v>2762.3121387283231</v>
      </c>
    </row>
    <row r="6" spans="1:13" ht="14.25" customHeight="1" thickBot="1" x14ac:dyDescent="0.3">
      <c r="E6" s="54"/>
      <c r="F6" s="54"/>
      <c r="G6" s="54"/>
      <c r="H6" s="54"/>
      <c r="I6" s="54"/>
      <c r="J6" s="54"/>
      <c r="K6" s="54"/>
      <c r="L6" s="54"/>
      <c r="M6" s="54"/>
    </row>
    <row r="7" spans="1:13" ht="24" customHeight="1" thickBot="1" x14ac:dyDescent="0.3">
      <c r="B7" s="126" t="s">
        <v>19</v>
      </c>
      <c r="C7" s="128"/>
      <c r="D7" s="127"/>
      <c r="E7" s="77"/>
      <c r="G7" s="129" t="s">
        <v>19</v>
      </c>
      <c r="H7" s="130"/>
      <c r="I7" s="131"/>
      <c r="J7" s="77"/>
      <c r="K7" s="77"/>
      <c r="L7" s="77"/>
      <c r="M7" s="77"/>
    </row>
    <row r="8" spans="1:13" ht="15.75" thickBot="1" x14ac:dyDescent="0.3">
      <c r="A8" s="50" t="s">
        <v>1</v>
      </c>
      <c r="B8" s="53" t="s">
        <v>9</v>
      </c>
      <c r="C8" s="58" t="s">
        <v>10</v>
      </c>
      <c r="D8" s="59" t="s">
        <v>21</v>
      </c>
      <c r="E8" s="48"/>
      <c r="G8" s="92">
        <v>2035</v>
      </c>
      <c r="H8" s="93">
        <v>2040</v>
      </c>
      <c r="I8" s="94">
        <v>2050</v>
      </c>
      <c r="J8" s="48"/>
      <c r="K8" s="48"/>
      <c r="L8" s="48"/>
      <c r="M8" s="48"/>
    </row>
    <row r="9" spans="1:13" x14ac:dyDescent="0.25">
      <c r="A9" s="80">
        <v>2035</v>
      </c>
      <c r="B9" s="69">
        <f>Thresholds!$L$17</f>
        <v>8278.538205980065</v>
      </c>
      <c r="C9" s="70">
        <f>Thresholds!$L$18</f>
        <v>8278.538205980065</v>
      </c>
      <c r="D9" s="71">
        <f>Thresholds!$L$19</f>
        <v>8278.538205980065</v>
      </c>
      <c r="E9" s="48"/>
      <c r="F9" s="100" t="s">
        <v>9</v>
      </c>
      <c r="G9" s="101">
        <f>B9</f>
        <v>8278.538205980065</v>
      </c>
      <c r="H9" s="101">
        <f>B10</f>
        <v>3493.5443037974678</v>
      </c>
      <c r="I9" s="102">
        <f>B11</f>
        <v>4262.1965317919066</v>
      </c>
      <c r="J9" s="48"/>
      <c r="K9" s="48"/>
      <c r="L9" s="48"/>
      <c r="M9" s="48"/>
    </row>
    <row r="10" spans="1:13" x14ac:dyDescent="0.25">
      <c r="A10" s="81">
        <v>2040</v>
      </c>
      <c r="B10" s="82">
        <f>Thresholds!$L$20</f>
        <v>3493.5443037974678</v>
      </c>
      <c r="C10" s="83">
        <f>Thresholds!$L$21</f>
        <v>2519.3670886075952</v>
      </c>
      <c r="D10" s="84">
        <f>Thresholds!$L$22</f>
        <v>2573.6708860759491</v>
      </c>
      <c r="F10" s="107" t="s">
        <v>10</v>
      </c>
      <c r="G10" s="108">
        <f>C9</f>
        <v>8278.538205980065</v>
      </c>
      <c r="H10" s="108">
        <f>C10</f>
        <v>2519.3670886075952</v>
      </c>
      <c r="I10" s="109">
        <f>C11</f>
        <v>2762.3121387283231</v>
      </c>
    </row>
    <row r="11" spans="1:13" ht="14.25" customHeight="1" thickBot="1" x14ac:dyDescent="0.3">
      <c r="A11" s="85">
        <v>2050</v>
      </c>
      <c r="B11" s="72">
        <f>Thresholds!$L$23</f>
        <v>4262.1965317919066</v>
      </c>
      <c r="C11" s="73">
        <f>Thresholds!$L$24</f>
        <v>2762.3121387283231</v>
      </c>
      <c r="D11" s="74">
        <f>Thresholds!$L$25</f>
        <v>2762.3121387283231</v>
      </c>
      <c r="E11" s="54"/>
      <c r="F11" s="95" t="s">
        <v>21</v>
      </c>
      <c r="G11" s="110">
        <f>D9</f>
        <v>8278.538205980065</v>
      </c>
      <c r="H11" s="110">
        <f>D10</f>
        <v>2573.6708860759491</v>
      </c>
      <c r="I11" s="111">
        <f>D11</f>
        <v>2762.3121387283231</v>
      </c>
      <c r="J11" s="54"/>
      <c r="K11" s="54"/>
      <c r="L11" s="54"/>
      <c r="M11" s="54"/>
    </row>
    <row r="12" spans="1:13" ht="15.75" thickBot="1" x14ac:dyDescent="0.3">
      <c r="A12" s="49"/>
      <c r="B12" s="49"/>
      <c r="C12" s="49"/>
      <c r="D12" s="49"/>
      <c r="E12" s="55"/>
      <c r="F12" s="55"/>
      <c r="G12" s="55"/>
      <c r="H12" s="55"/>
      <c r="I12" s="55"/>
      <c r="J12" s="55"/>
      <c r="K12" s="55"/>
      <c r="L12" s="55"/>
      <c r="M12" s="55"/>
    </row>
    <row r="13" spans="1:13" ht="24" customHeight="1" thickBot="1" x14ac:dyDescent="0.3">
      <c r="B13" s="126" t="s">
        <v>20</v>
      </c>
      <c r="C13" s="128"/>
      <c r="D13" s="127"/>
      <c r="E13" s="78"/>
      <c r="G13" s="126" t="s">
        <v>20</v>
      </c>
      <c r="H13" s="128"/>
      <c r="I13" s="127"/>
      <c r="J13" s="78"/>
      <c r="K13" s="78"/>
      <c r="L13" s="78"/>
      <c r="M13" s="78"/>
    </row>
    <row r="14" spans="1:13" ht="15.75" thickBot="1" x14ac:dyDescent="0.3">
      <c r="A14" s="50" t="s">
        <v>1</v>
      </c>
      <c r="B14" s="53" t="s">
        <v>9</v>
      </c>
      <c r="C14" s="58" t="s">
        <v>10</v>
      </c>
      <c r="D14" s="59" t="s">
        <v>21</v>
      </c>
      <c r="E14" s="48"/>
      <c r="G14" s="92">
        <v>2035</v>
      </c>
      <c r="H14" s="93">
        <v>2040</v>
      </c>
      <c r="I14" s="94">
        <v>2050</v>
      </c>
      <c r="J14" s="48"/>
      <c r="K14" s="48"/>
      <c r="L14" s="48"/>
      <c r="M14" s="48"/>
    </row>
    <row r="15" spans="1:13" x14ac:dyDescent="0.25">
      <c r="A15" s="80">
        <v>2035</v>
      </c>
      <c r="B15" s="75">
        <f>Thresholds!$K$17</f>
        <v>99342.458471760794</v>
      </c>
      <c r="C15" s="69">
        <f>Thresholds!$K$18</f>
        <v>99342.458471760794</v>
      </c>
      <c r="D15" s="71">
        <f>Thresholds!$K$19</f>
        <v>66228.30564784052</v>
      </c>
      <c r="F15" s="100" t="s">
        <v>9</v>
      </c>
      <c r="G15" s="101">
        <f>B15</f>
        <v>99342.458471760794</v>
      </c>
      <c r="H15" s="101">
        <f>B16</f>
        <v>52403.164556962023</v>
      </c>
      <c r="I15" s="102">
        <f>B17</f>
        <v>4262.1965317919066</v>
      </c>
    </row>
    <row r="16" spans="1:13" x14ac:dyDescent="0.25">
      <c r="A16" s="81">
        <v>2040</v>
      </c>
      <c r="B16" s="91">
        <f>Thresholds!$K$20</f>
        <v>52403.164556962023</v>
      </c>
      <c r="C16" s="82">
        <f>Thresholds!$K$21</f>
        <v>22674.30379746835</v>
      </c>
      <c r="D16" s="84">
        <f>Thresholds!$K$22</f>
        <v>23163.037974683539</v>
      </c>
      <c r="F16" s="107" t="s">
        <v>10</v>
      </c>
      <c r="G16" s="108">
        <f>C15</f>
        <v>99342.458471760794</v>
      </c>
      <c r="H16" s="108">
        <f>C16</f>
        <v>22674.30379746835</v>
      </c>
      <c r="I16" s="109">
        <f>C17</f>
        <v>2762.3121387283231</v>
      </c>
    </row>
    <row r="17" spans="1:19" ht="15.75" thickBot="1" x14ac:dyDescent="0.3">
      <c r="A17" s="85">
        <v>2050</v>
      </c>
      <c r="B17" s="72">
        <f>Thresholds!$L$23</f>
        <v>4262.1965317919066</v>
      </c>
      <c r="C17" s="73">
        <f>Thresholds!$L$24</f>
        <v>2762.3121387283231</v>
      </c>
      <c r="D17" s="74">
        <f>Thresholds!$L$25</f>
        <v>2762.3121387283231</v>
      </c>
      <c r="F17" s="95" t="s">
        <v>21</v>
      </c>
      <c r="G17" s="110">
        <f>D15</f>
        <v>66228.30564784052</v>
      </c>
      <c r="H17" s="110">
        <f>D16</f>
        <v>23163.037974683539</v>
      </c>
      <c r="I17" s="111">
        <f>D17</f>
        <v>2762.3121387283231</v>
      </c>
    </row>
    <row r="19" spans="1:19" x14ac:dyDescent="0.25">
      <c r="A19" s="120"/>
      <c r="B19" s="121"/>
      <c r="C19" s="121"/>
      <c r="D19" s="121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</row>
    <row r="20" spans="1:19" x14ac:dyDescent="0.25">
      <c r="A20" s="120"/>
      <c r="B20" s="121"/>
      <c r="C20" s="121"/>
      <c r="D20" s="121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</row>
    <row r="21" spans="1:19" x14ac:dyDescent="0.25">
      <c r="A21" s="120"/>
      <c r="B21" s="121"/>
      <c r="C21" s="121"/>
      <c r="D21" s="121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</row>
    <row r="22" spans="1:19" x14ac:dyDescent="0.25">
      <c r="A22" s="120"/>
      <c r="B22" s="121"/>
      <c r="C22" s="121"/>
      <c r="D22" s="121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</row>
    <row r="23" spans="1:19" x14ac:dyDescent="0.25">
      <c r="A23" s="120"/>
      <c r="B23" s="121"/>
      <c r="C23" s="121"/>
      <c r="D23" s="121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</row>
    <row r="24" spans="1:19" x14ac:dyDescent="0.25">
      <c r="A24" s="120"/>
      <c r="B24" s="121"/>
      <c r="C24" s="121"/>
      <c r="D24" s="121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</row>
    <row r="25" spans="1:19" x14ac:dyDescent="0.25">
      <c r="A25" s="120"/>
      <c r="B25" s="121"/>
      <c r="C25" s="121"/>
      <c r="D25" s="121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</row>
    <row r="26" spans="1:19" x14ac:dyDescent="0.25">
      <c r="A26" s="120"/>
      <c r="B26" s="121"/>
      <c r="C26" s="121"/>
      <c r="D26" s="121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</row>
    <row r="27" spans="1:19" x14ac:dyDescent="0.25">
      <c r="A27" s="120"/>
      <c r="B27" s="121"/>
      <c r="C27" s="121"/>
      <c r="D27" s="121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</row>
    <row r="28" spans="1:19" x14ac:dyDescent="0.25">
      <c r="A28" s="120"/>
      <c r="B28" s="121"/>
      <c r="C28" s="121"/>
      <c r="D28" s="121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1:19" x14ac:dyDescent="0.25">
      <c r="A29" s="120"/>
      <c r="B29" s="121"/>
      <c r="C29" s="121"/>
      <c r="D29" s="121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1:19" x14ac:dyDescent="0.25">
      <c r="A30" s="120"/>
      <c r="B30" s="121"/>
      <c r="C30" s="121"/>
      <c r="D30" s="121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1:19" x14ac:dyDescent="0.25">
      <c r="A31" s="120"/>
      <c r="B31" s="121"/>
      <c r="C31" s="121"/>
      <c r="D31" s="121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1:19" x14ac:dyDescent="0.25">
      <c r="A32" s="120"/>
      <c r="B32" s="121"/>
      <c r="C32" s="121"/>
      <c r="D32" s="121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1:19" x14ac:dyDescent="0.25">
      <c r="A33" s="120"/>
      <c r="B33" s="121"/>
      <c r="C33" s="121"/>
      <c r="D33" s="121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</row>
    <row r="34" spans="1:19" x14ac:dyDescent="0.25">
      <c r="A34" s="120"/>
      <c r="B34" s="121"/>
      <c r="C34" s="121"/>
      <c r="D34" s="121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</row>
    <row r="35" spans="1:19" x14ac:dyDescent="0.25">
      <c r="A35" s="120"/>
      <c r="B35" s="121"/>
      <c r="C35" s="121"/>
      <c r="D35" s="121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</row>
    <row r="36" spans="1:19" x14ac:dyDescent="0.25">
      <c r="A36" s="120"/>
      <c r="B36" s="121"/>
      <c r="C36" s="121"/>
      <c r="D36" s="121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1:19" x14ac:dyDescent="0.25">
      <c r="A37" s="120"/>
      <c r="B37" s="121"/>
      <c r="C37" s="121"/>
      <c r="D37" s="121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1:19" x14ac:dyDescent="0.25">
      <c r="A38" s="120"/>
      <c r="B38" s="121"/>
      <c r="C38" s="121"/>
      <c r="D38" s="121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1:19" x14ac:dyDescent="0.25">
      <c r="A39" s="120"/>
      <c r="B39" s="121"/>
      <c r="C39" s="121"/>
      <c r="D39" s="121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1:19" x14ac:dyDescent="0.25">
      <c r="A40" s="120"/>
      <c r="B40" s="121"/>
      <c r="C40" s="121"/>
      <c r="D40" s="121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1:19" x14ac:dyDescent="0.25">
      <c r="A41" s="120"/>
      <c r="B41" s="121"/>
      <c r="C41" s="121"/>
      <c r="D41" s="121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1:19" x14ac:dyDescent="0.25">
      <c r="A42" s="120"/>
      <c r="B42" s="121"/>
      <c r="C42" s="121"/>
      <c r="D42" s="121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1:19" x14ac:dyDescent="0.25">
      <c r="A43" s="120"/>
      <c r="B43" s="121"/>
      <c r="C43" s="121"/>
      <c r="D43" s="121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1:19" x14ac:dyDescent="0.25">
      <c r="A44" s="120"/>
      <c r="B44" s="121"/>
      <c r="C44" s="121"/>
      <c r="D44" s="121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1:19" x14ac:dyDescent="0.25">
      <c r="A45" s="120"/>
      <c r="B45" s="121"/>
      <c r="C45" s="121"/>
      <c r="D45" s="121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</row>
    <row r="46" spans="1:19" x14ac:dyDescent="0.25">
      <c r="A46" s="120"/>
      <c r="B46" s="121"/>
      <c r="C46" s="121"/>
      <c r="D46" s="121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1:19" x14ac:dyDescent="0.25">
      <c r="A47" s="120"/>
      <c r="B47" s="121"/>
      <c r="C47" s="121"/>
      <c r="D47" s="121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</row>
    <row r="48" spans="1:19" x14ac:dyDescent="0.25">
      <c r="A48" s="120"/>
      <c r="B48" s="121"/>
      <c r="C48" s="121"/>
      <c r="D48" s="121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1:19" x14ac:dyDescent="0.25">
      <c r="A49" s="120"/>
      <c r="B49" s="121"/>
      <c r="C49" s="121"/>
      <c r="D49" s="121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</row>
    <row r="50" spans="1:19" x14ac:dyDescent="0.25">
      <c r="A50" s="120"/>
      <c r="B50" s="121"/>
      <c r="C50" s="121"/>
      <c r="D50" s="121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</row>
    <row r="51" spans="1:19" x14ac:dyDescent="0.25">
      <c r="A51" s="120"/>
      <c r="B51" s="121"/>
      <c r="C51" s="121"/>
      <c r="D51" s="121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</row>
    <row r="52" spans="1:19" x14ac:dyDescent="0.25">
      <c r="A52" s="120"/>
      <c r="B52" s="121"/>
      <c r="C52" s="121"/>
      <c r="D52" s="121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</row>
    <row r="53" spans="1:19" x14ac:dyDescent="0.25">
      <c r="A53" s="120"/>
      <c r="B53" s="121"/>
      <c r="C53" s="121"/>
      <c r="D53" s="121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</row>
    <row r="54" spans="1:19" x14ac:dyDescent="0.25">
      <c r="A54" s="120"/>
      <c r="B54" s="121"/>
      <c r="C54" s="121"/>
      <c r="D54" s="121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</row>
    <row r="55" spans="1:19" x14ac:dyDescent="0.25">
      <c r="A55" s="120"/>
      <c r="B55" s="121"/>
      <c r="C55" s="121"/>
      <c r="D55" s="121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</row>
    <row r="56" spans="1:19" x14ac:dyDescent="0.25">
      <c r="A56" s="120"/>
      <c r="B56" s="121"/>
      <c r="C56" s="121"/>
      <c r="D56" s="121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1:19" x14ac:dyDescent="0.25">
      <c r="A57" s="120"/>
      <c r="B57" s="121"/>
      <c r="C57" s="121"/>
      <c r="D57" s="121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1:19" x14ac:dyDescent="0.25">
      <c r="A58" s="120"/>
      <c r="B58" s="121"/>
      <c r="C58" s="121"/>
      <c r="D58" s="121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1:19" x14ac:dyDescent="0.25">
      <c r="A59" s="120"/>
      <c r="B59" s="121"/>
      <c r="C59" s="121"/>
      <c r="D59" s="121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19" x14ac:dyDescent="0.25">
      <c r="A60" s="120"/>
      <c r="B60" s="121"/>
      <c r="C60" s="121"/>
      <c r="D60" s="121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1:19" x14ac:dyDescent="0.25">
      <c r="A61" s="120"/>
      <c r="B61" s="121"/>
      <c r="C61" s="121"/>
      <c r="D61" s="121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1:19" x14ac:dyDescent="0.25">
      <c r="A62" s="120"/>
      <c r="B62" s="121"/>
      <c r="C62" s="121"/>
      <c r="D62" s="121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1:19" x14ac:dyDescent="0.25">
      <c r="A63" s="120"/>
      <c r="B63" s="121"/>
      <c r="C63" s="121"/>
      <c r="D63" s="121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1:19" x14ac:dyDescent="0.25">
      <c r="A64" s="120"/>
      <c r="B64" s="121"/>
      <c r="C64" s="121"/>
      <c r="D64" s="121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1:19" x14ac:dyDescent="0.25">
      <c r="A65" s="120"/>
      <c r="B65" s="121"/>
      <c r="C65" s="121"/>
      <c r="D65" s="121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1:19" x14ac:dyDescent="0.25">
      <c r="A66" s="120"/>
      <c r="B66" s="121"/>
      <c r="C66" s="121"/>
      <c r="D66" s="121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</row>
    <row r="67" spans="1:19" x14ac:dyDescent="0.25">
      <c r="A67" s="120"/>
      <c r="B67" s="121"/>
      <c r="C67" s="121"/>
      <c r="D67" s="121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</row>
    <row r="68" spans="1:19" x14ac:dyDescent="0.25">
      <c r="A68" s="120"/>
      <c r="B68" s="121"/>
      <c r="C68" s="121"/>
      <c r="D68" s="121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1:19" x14ac:dyDescent="0.25">
      <c r="A69" s="120"/>
      <c r="B69" s="121"/>
      <c r="C69" s="121"/>
      <c r="D69" s="121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1:19" x14ac:dyDescent="0.25">
      <c r="A70" s="120"/>
      <c r="B70" s="121"/>
      <c r="C70" s="121"/>
      <c r="D70" s="121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1:19" x14ac:dyDescent="0.25">
      <c r="A71" s="120"/>
      <c r="B71" s="121"/>
      <c r="C71" s="121"/>
      <c r="D71" s="121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1:19" x14ac:dyDescent="0.25">
      <c r="A72" s="120"/>
      <c r="B72" s="121"/>
      <c r="C72" s="121"/>
      <c r="D72" s="121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1:19" x14ac:dyDescent="0.25">
      <c r="A73" s="120"/>
      <c r="B73" s="121"/>
      <c r="C73" s="121"/>
      <c r="D73" s="121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1:19" x14ac:dyDescent="0.25">
      <c r="A74" s="120"/>
      <c r="B74" s="121"/>
      <c r="C74" s="121"/>
      <c r="D74" s="121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</sheetData>
  <mergeCells count="6">
    <mergeCell ref="B1:D1"/>
    <mergeCell ref="B7:D7"/>
    <mergeCell ref="B13:D13"/>
    <mergeCell ref="G1:I1"/>
    <mergeCell ref="G7:I7"/>
    <mergeCell ref="G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Thresholds</vt:lpstr>
      <vt:lpstr>NT</vt:lpstr>
      <vt:lpstr>GA</vt:lpstr>
      <vt:lpstr>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Carlota Alegria</cp:lastModifiedBy>
  <dcterms:created xsi:type="dcterms:W3CDTF">2025-05-01T17:45:08Z</dcterms:created>
  <dcterms:modified xsi:type="dcterms:W3CDTF">2025-06-17T21:02:55Z</dcterms:modified>
</cp:coreProperties>
</file>