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50b7f846f9d6dc/Documents/AHC/Bio 125 - Physiology/"/>
    </mc:Choice>
  </mc:AlternateContent>
  <xr:revisionPtr revIDLastSave="0" documentId="8_{2A286C46-0804-4EAF-A26A-481893FCE37F}" xr6:coauthVersionLast="47" xr6:coauthVersionMax="47" xr10:uidLastSave="{00000000-0000-0000-0000-000000000000}"/>
  <bookViews>
    <workbookView xWindow="-110" yWindow="-110" windowWidth="22620" windowHeight="13500" xr2:uid="{15ACB82B-FD91-4CE5-A099-1DAD4892DE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2" i="1"/>
  <c r="J3" i="1"/>
  <c r="J4" i="1"/>
  <c r="J5" i="1"/>
  <c r="J6" i="1"/>
  <c r="J7" i="1"/>
  <c r="J2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<sst xmlns="http://schemas.openxmlformats.org/spreadsheetml/2006/main" count="11" uniqueCount="11">
  <si>
    <t>Grp1_50</t>
  </si>
  <si>
    <t>Grp1_25</t>
  </si>
  <si>
    <t>Grp2_50</t>
  </si>
  <si>
    <t>Grp2_25</t>
  </si>
  <si>
    <t>Grp3_50</t>
  </si>
  <si>
    <t>Grp3_25</t>
  </si>
  <si>
    <t>Time</t>
  </si>
  <si>
    <t>50_avg</t>
  </si>
  <si>
    <t>25_avg</t>
  </si>
  <si>
    <t>50_sem</t>
  </si>
  <si>
    <t>25_sem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</si>
</sst>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448B-5D05-4131-8C2F-0D3AEDD0A311}">
  <dimension ref="A1:K7"/>
  <sheetViews>
    <sheetView tabSelected="1" workbookViewId="0">
      <selection activeCell="K2" sqref="K2"/>
    </sheetView>
  </sheetViews>
  <sheetFormatPr defaultRowHeight="14.5" x14ac:dyDescent="0.35"/>
  <sheetData>
    <row r="1" spans="1:11" ht="15" thickBot="1" x14ac:dyDescent="0.4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</row>
    <row r="2" spans="1:11" ht="15" thickBot="1" x14ac:dyDescent="0.4">
      <c r="A2">
        <v>0</v>
      </c>
      <c r="B2" s="1">
        <v>42.71</v>
      </c>
      <c r="C2" s="1">
        <v>54.94</v>
      </c>
      <c r="D2" s="1">
        <v>54.59</v>
      </c>
      <c r="E2" s="1">
        <v>48.95</v>
      </c>
      <c r="F2" s="1">
        <v>53.53</v>
      </c>
      <c r="G2" s="1">
        <v>45</v>
      </c>
      <c r="H2">
        <f t="shared" ref="H2:I7" si="0">AVERAGE(B2,D2,F2)</f>
        <v>50.276666666666671</v>
      </c>
      <c r="I2">
        <f t="shared" si="0"/>
        <v>49.629999999999995</v>
      </c>
      <c r="J2">
        <f>STDEV((B2,D2,F2))/SQRT(3)</f>
        <v>3.7956876115460467</v>
      </c>
      <c r="K2">
        <f>STDEV((C2,E2,G2))/SQRT(3)</f>
        <v>2.8895039943445879</v>
      </c>
    </row>
    <row r="3" spans="1:11" ht="15" thickBot="1" x14ac:dyDescent="0.4">
      <c r="A3">
        <v>10</v>
      </c>
      <c r="B3" s="1">
        <v>46.23</v>
      </c>
      <c r="C3" s="1">
        <v>49.25</v>
      </c>
      <c r="D3" s="1">
        <v>57.31</v>
      </c>
      <c r="E3" s="1">
        <v>51.26</v>
      </c>
      <c r="F3" s="1">
        <v>57.26</v>
      </c>
      <c r="G3" s="1">
        <v>48.07</v>
      </c>
      <c r="H3">
        <f t="shared" si="0"/>
        <v>53.599999999999994</v>
      </c>
      <c r="I3">
        <f t="shared" si="0"/>
        <v>49.526666666666664</v>
      </c>
      <c r="J3">
        <f>STDEV((B3,D3,F3))/SQRT(3)</f>
        <v>3.6850282676437294</v>
      </c>
      <c r="K3">
        <f>STDEV((C3,E3,G3))/SQRT(3)</f>
        <v>0.93120590872504838</v>
      </c>
    </row>
    <row r="4" spans="1:11" ht="15" thickBot="1" x14ac:dyDescent="0.4">
      <c r="A4">
        <v>20</v>
      </c>
      <c r="B4" s="1">
        <v>52.32</v>
      </c>
      <c r="C4" s="1">
        <v>47.56</v>
      </c>
      <c r="D4" s="1">
        <v>59.57</v>
      </c>
      <c r="E4" s="1">
        <v>52.55</v>
      </c>
      <c r="F4" s="1">
        <v>60.44</v>
      </c>
      <c r="G4" s="1">
        <v>49.16</v>
      </c>
      <c r="H4">
        <f t="shared" si="0"/>
        <v>57.443333333333328</v>
      </c>
      <c r="I4">
        <f t="shared" si="0"/>
        <v>49.756666666666661</v>
      </c>
      <c r="J4">
        <f>STDEV((B4,D4,F4))/SQRT(3)</f>
        <v>2.5739485447675734</v>
      </c>
      <c r="K4">
        <f>STDEV((C4,E4,G4))/SQRT(3)</f>
        <v>1.4710578204513607</v>
      </c>
    </row>
    <row r="5" spans="1:11" ht="15" thickBot="1" x14ac:dyDescent="0.4">
      <c r="A5">
        <v>30</v>
      </c>
      <c r="B5" s="1">
        <v>52.84</v>
      </c>
      <c r="C5" s="1">
        <v>46.03</v>
      </c>
      <c r="D5" s="1">
        <v>61.76</v>
      </c>
      <c r="E5" s="1">
        <v>53.75</v>
      </c>
      <c r="F5" s="1">
        <v>63.55</v>
      </c>
      <c r="G5" s="1">
        <v>54.26</v>
      </c>
      <c r="H5">
        <f t="shared" si="0"/>
        <v>59.383333333333326</v>
      </c>
      <c r="I5">
        <f t="shared" si="0"/>
        <v>51.346666666666664</v>
      </c>
      <c r="J5">
        <f>STDEV((B5,D5,F5))/SQRT(3)</f>
        <v>3.3122214767601368</v>
      </c>
      <c r="K5">
        <f>STDEV((C5,E5,G5))/SQRT(3)</f>
        <v>2.6624070145473828</v>
      </c>
    </row>
    <row r="6" spans="1:11" ht="15" thickBot="1" x14ac:dyDescent="0.4">
      <c r="A6">
        <v>40</v>
      </c>
      <c r="B6" s="1">
        <v>52.93</v>
      </c>
      <c r="C6" s="1">
        <v>45.74</v>
      </c>
      <c r="D6" s="1">
        <v>62.81</v>
      </c>
      <c r="E6" s="1">
        <v>54.52</v>
      </c>
      <c r="F6" s="1">
        <v>66.34</v>
      </c>
      <c r="G6" s="1">
        <v>56.81</v>
      </c>
      <c r="H6">
        <f t="shared" si="0"/>
        <v>60.693333333333335</v>
      </c>
      <c r="I6">
        <f t="shared" si="0"/>
        <v>52.356666666666662</v>
      </c>
      <c r="J6">
        <f>STDEV((B6,D6,F6))/SQRT(3)</f>
        <v>4.0131962878040817</v>
      </c>
      <c r="K6">
        <f>STDEV((C6,E6,G6))/SQRT(3)</f>
        <v>3.3737335072257526</v>
      </c>
    </row>
    <row r="7" spans="1:11" ht="15" thickBot="1" x14ac:dyDescent="0.4">
      <c r="A7">
        <v>50</v>
      </c>
      <c r="B7" s="1">
        <v>53.17</v>
      </c>
      <c r="C7" s="1">
        <v>45.23</v>
      </c>
      <c r="F7" s="1">
        <v>68.64</v>
      </c>
      <c r="G7" s="1">
        <v>57.87</v>
      </c>
      <c r="H7">
        <f t="shared" si="0"/>
        <v>60.905000000000001</v>
      </c>
      <c r="I7">
        <f t="shared" si="0"/>
        <v>51.55</v>
      </c>
      <c r="J7">
        <f>STDEV((B7,D7,F7))/SQRT(3)</f>
        <v>6.3156010534759455</v>
      </c>
      <c r="K7">
        <f>STDEV((C7,E7,G7))/SQRT(3)</f>
        <v>5.1602583914632225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Okerblom</dc:creator>
  <cp:lastModifiedBy>Jonathan Okerblom</cp:lastModifiedBy>
  <dcterms:created xsi:type="dcterms:W3CDTF">2023-08-31T18:41:48Z</dcterms:created>
  <dcterms:modified xsi:type="dcterms:W3CDTF">2023-08-31T19:01:02Z</dcterms:modified>
</cp:coreProperties>
</file>